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ZVRŠENJE IZVJEŠTAJI OBJAVE WEB\2020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List1!$A$1:$H$516</definedName>
  </definedNames>
  <calcPr calcId="162913"/>
</workbook>
</file>

<file path=xl/calcChain.xml><?xml version="1.0" encoding="utf-8"?>
<calcChain xmlns="http://schemas.openxmlformats.org/spreadsheetml/2006/main">
  <c r="C4" i="1" l="1"/>
  <c r="D4" i="1" l="1"/>
  <c r="E4" i="1"/>
  <c r="H16" i="1" l="1"/>
  <c r="G16" i="1"/>
  <c r="F16" i="1"/>
  <c r="H15" i="1"/>
  <c r="G15" i="1"/>
  <c r="F15" i="1"/>
  <c r="H14" i="1"/>
  <c r="G14" i="1"/>
  <c r="F14" i="1"/>
  <c r="H13" i="1"/>
  <c r="G13" i="1"/>
  <c r="F13" i="1"/>
  <c r="F249" i="1" l="1"/>
  <c r="G249" i="1"/>
  <c r="H249" i="1"/>
  <c r="H435" i="1" l="1"/>
  <c r="H432" i="1"/>
  <c r="H449" i="1"/>
  <c r="H450" i="1"/>
  <c r="H451" i="1"/>
  <c r="H452" i="1"/>
  <c r="H444" i="1"/>
  <c r="G423" i="1"/>
  <c r="H423" i="1"/>
  <c r="G424" i="1"/>
  <c r="H424" i="1"/>
  <c r="G425" i="1"/>
  <c r="H425" i="1"/>
  <c r="G426" i="1"/>
  <c r="H426" i="1"/>
  <c r="G427" i="1"/>
  <c r="H427" i="1"/>
  <c r="F423" i="1"/>
  <c r="F424" i="1"/>
  <c r="G432" i="1"/>
  <c r="G433" i="1"/>
  <c r="G434" i="1"/>
  <c r="G435" i="1"/>
  <c r="G436" i="1"/>
  <c r="G437" i="1"/>
  <c r="F432" i="1"/>
  <c r="F433" i="1"/>
  <c r="F434" i="1"/>
  <c r="F435" i="1"/>
  <c r="F436" i="1"/>
  <c r="G444" i="1"/>
  <c r="G445" i="1"/>
  <c r="G446" i="1"/>
  <c r="G447" i="1"/>
  <c r="G448" i="1"/>
  <c r="G449" i="1"/>
  <c r="G450" i="1"/>
  <c r="G451" i="1"/>
  <c r="G452" i="1"/>
  <c r="F444" i="1"/>
  <c r="F445" i="1"/>
  <c r="F446" i="1"/>
  <c r="F447" i="1"/>
  <c r="F448" i="1"/>
  <c r="F449" i="1"/>
  <c r="F450" i="1"/>
  <c r="F451" i="1"/>
  <c r="F452" i="1"/>
  <c r="F405" i="1"/>
  <c r="F406" i="1"/>
  <c r="F404" i="1"/>
  <c r="F119" i="1"/>
  <c r="G119" i="1"/>
  <c r="H119" i="1"/>
  <c r="F120" i="1"/>
  <c r="G120" i="1"/>
  <c r="H120" i="1"/>
  <c r="F121" i="1"/>
  <c r="G121" i="1"/>
  <c r="H121" i="1"/>
  <c r="F122" i="1"/>
  <c r="G122" i="1"/>
  <c r="H122" i="1"/>
  <c r="F4" i="1" l="1"/>
  <c r="H12" i="1"/>
  <c r="G12" i="1"/>
  <c r="F12" i="1"/>
  <c r="H11" i="1"/>
  <c r="G11" i="1"/>
  <c r="F11" i="1"/>
  <c r="H10" i="1"/>
  <c r="G10" i="1"/>
  <c r="F10" i="1"/>
  <c r="H9" i="1"/>
  <c r="G9" i="1"/>
  <c r="F9" i="1"/>
  <c r="H210" i="1"/>
  <c r="G210" i="1"/>
  <c r="F210" i="1"/>
  <c r="H209" i="1"/>
  <c r="G209" i="1"/>
  <c r="F209" i="1"/>
  <c r="H208" i="1"/>
  <c r="G208" i="1"/>
  <c r="F208" i="1"/>
  <c r="H217" i="1"/>
  <c r="G217" i="1"/>
  <c r="F217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441" i="1"/>
  <c r="G441" i="1"/>
  <c r="F441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F498" i="1"/>
  <c r="G498" i="1"/>
  <c r="H498" i="1"/>
  <c r="F324" i="1"/>
  <c r="G324" i="1"/>
  <c r="H324" i="1"/>
  <c r="F470" i="1" l="1"/>
  <c r="G470" i="1"/>
  <c r="H470" i="1"/>
  <c r="H513" i="1" l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48" i="1"/>
  <c r="H447" i="1"/>
  <c r="H446" i="1"/>
  <c r="H445" i="1"/>
  <c r="H443" i="1"/>
  <c r="G443" i="1"/>
  <c r="F443" i="1"/>
  <c r="H442" i="1"/>
  <c r="G442" i="1"/>
  <c r="F442" i="1"/>
  <c r="H440" i="1"/>
  <c r="G440" i="1"/>
  <c r="F440" i="1"/>
  <c r="H439" i="1"/>
  <c r="G439" i="1"/>
  <c r="F439" i="1"/>
  <c r="H438" i="1"/>
  <c r="G438" i="1"/>
  <c r="F438" i="1"/>
  <c r="H437" i="1"/>
  <c r="F437" i="1"/>
  <c r="H436" i="1"/>
  <c r="H434" i="1"/>
  <c r="H433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F427" i="1"/>
  <c r="F426" i="1"/>
  <c r="F425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H405" i="1"/>
  <c r="G405" i="1"/>
  <c r="H404" i="1"/>
  <c r="G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<sst xmlns="http://schemas.openxmlformats.org/spreadsheetml/2006/main" count="1025" uniqueCount="422">
  <si>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</si>
  <si>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</si>
  <si>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</si>
  <si>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</si>
  <si>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</si>
  <si>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</si>
  <si>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</si>
  <si>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</si>
  <si>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</si>
  <si>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</si>
  <si>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</si>
  <si>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</si>
  <si>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</si>
  <si>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</si>
  <si>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</si>
  <si>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</si>
  <si>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</si>
  <si>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</si>
  <si>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</si>
  <si>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</si>
  <si>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</si>
  <si>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</si>
  <si>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</si>
  <si>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</si>
  <si>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</si>
  <si>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</si>
  <si>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</si>
  <si>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</si>
  <si>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</si>
  <si>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</si>
  <si>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</si>
  <si>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</si>
  <si>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Agencija za reviziju sustava provedbe programa EU</t>
  </si>
  <si>
    <t>Odbor za standarde financijskog izvještavanja</t>
  </si>
  <si>
    <t>RH SIGURNOSNO-OBAVJEŠTAJNA AGENCIJA</t>
  </si>
  <si>
    <t>SREDIŠNJI DRŽAVNI URED ZA SREDIŠNJU JAVNU NABAVU</t>
  </si>
  <si>
    <t>Državni ured za središnju javnu nabavu</t>
  </si>
  <si>
    <t>MINISTARSTVO OBRANE</t>
  </si>
  <si>
    <t>Ministarstvo obrane</t>
  </si>
  <si>
    <t>SRED. DRŽAVNI URED ZA HRVATE IZVAN REPUBLIKE HRVATSKE</t>
  </si>
  <si>
    <t>Državni ured za Hrvate izvan Republike Hrvatske</t>
  </si>
  <si>
    <t>Hrvatska matica iseljenika</t>
  </si>
  <si>
    <t>SRED. DRŽAVNI URED ZA OBNOVU I STAMBENO ZBRINJAVANJE</t>
  </si>
  <si>
    <t>Državni ured za obnovu i stambeno zbrinjavanje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</si>
  <si>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</si>
  <si>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</si>
  <si>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</si>
  <si>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</si>
  <si>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</si>
  <si>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</si>
  <si>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</si>
  <si>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</si>
  <si>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</si>
  <si>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</si>
  <si>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</si>
  <si>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</si>
  <si>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</si>
  <si>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</si>
  <si>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</si>
  <si>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</si>
  <si>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</si>
  <si>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</si>
  <si>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</si>
  <si>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Hrvatska agencija za malo gospodarstvo, inovacije i investicije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</si>
  <si>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</si>
  <si>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</si>
  <si>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</si>
  <si>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</si>
  <si>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MINISTARSTVO KULTURE</t>
  </si>
  <si>
    <t>Ansambl Lado</t>
  </si>
  <si>
    <t>Ministarstvo kulture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</si>
  <si>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</si>
  <si>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</si>
  <si>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</si>
  <si>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</si>
  <si>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</si>
  <si>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</si>
  <si>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</si>
  <si>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</si>
  <si>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</si>
  <si>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</si>
  <si>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</si>
  <si>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</si>
  <si>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</si>
  <si>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</si>
  <si>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Središnja agencija za financiranje i ugovaranje programa EU</t>
  </si>
  <si>
    <t>MINISTARSTVO MORA, PROMETA I INFRASTRUKTURE</t>
  </si>
  <si>
    <t>Ministarstvo mora, prometa i infrastrukture</t>
  </si>
  <si>
    <t>Agencija za obalni linijski promet</t>
  </si>
  <si>
    <t>Hrvatski hidrografski institut</t>
  </si>
  <si>
    <t>Agencija za sigurnost željezničkog prometa</t>
  </si>
  <si>
    <t>Agencija za istraživanje nesreća</t>
  </si>
  <si>
    <t>Hrvatska agencija za civilno zrakoplovstvo</t>
  </si>
  <si>
    <t>MINISTARSTVO GRADITELJSTVA I PROSTORNOGA UREĐENJA</t>
  </si>
  <si>
    <t>Ministarstvo graditeljstva i prostornoga uređenja</t>
  </si>
  <si>
    <t>Agencija za ozakonjenje nezakonito izgrađenih zgrada</t>
  </si>
  <si>
    <t>Agencija za pravni promet i posredovanje nekretninama</t>
  </si>
  <si>
    <t>Državna geodetska uprava</t>
  </si>
  <si>
    <t>MINISTARSTVO ZAŠTITE OKOLIŠA I ENERGETIKE</t>
  </si>
  <si>
    <t>Ministarstvo zaštite okoliša i energetike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</si>
  <si>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</si>
  <si>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</si>
  <si>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</si>
  <si>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</si>
  <si>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</si>
  <si>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</si>
  <si>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</si>
  <si>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</si>
  <si>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</si>
  <si>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</si>
  <si>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</si>
  <si>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</si>
  <si>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</si>
  <si>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</si>
  <si>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</si>
  <si>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</si>
  <si>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</si>
  <si>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</si>
  <si>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MINISTARSTVO RADA I MIROVINSKOGA SUSTAVA</t>
  </si>
  <si>
    <t>Ministarstvo rada i mirovinskoga sustava</t>
  </si>
  <si>
    <t>Hrvatski zavod za mirovinsko osiguranje</t>
  </si>
  <si>
    <t>Hrvatski zavod za zapošljavanje</t>
  </si>
  <si>
    <t>Zavod za vještačenje, prof. rehab. i zapošlj. osoba s inv.</t>
  </si>
  <si>
    <t>Središnji registar osiguranika</t>
  </si>
  <si>
    <t>Agencija za osiguranje radničkih potraživanja</t>
  </si>
  <si>
    <t>MINISTARSTVO TURIZMA</t>
  </si>
  <si>
    <t>Ministarstvo turizma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</si>
  <si>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</si>
  <si>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</si>
  <si>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</si>
  <si>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</si>
  <si>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</si>
  <si>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</si>
  <si>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</si>
  <si>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</si>
  <si>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</si>
  <si>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</si>
  <si>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</si>
  <si>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</si>
  <si>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</si>
  <si>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</si>
  <si>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</si>
  <si>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</si>
  <si>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</si>
  <si>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</si>
  <si>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Dom zdravlja Ministarstva unutarnjih poslova RH</t>
  </si>
  <si>
    <t>Hrvatski zavod za hitnu medicinu</t>
  </si>
  <si>
    <t>Klinika za dječje bolesti Zagreb</t>
  </si>
  <si>
    <t>MINISTARSTVO ZA DEMOGR., OBITELJ, MLADE I SOC. POLITIKU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</si>
  <si>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</si>
  <si>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</si>
  <si>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</si>
  <si>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</si>
  <si>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</si>
  <si>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</si>
  <si>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</si>
  <si>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</si>
  <si>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</si>
  <si>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</si>
  <si>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</si>
  <si>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</si>
  <si>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</si>
  <si>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</si>
  <si>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</si>
  <si>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</si>
  <si>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</si>
  <si>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</si>
  <si>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</si>
  <si>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</si>
  <si>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</si>
  <si>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</si>
  <si>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</si>
  <si>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</si>
  <si>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</si>
  <si>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</si>
  <si>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</si>
  <si>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</si>
  <si>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</si>
  <si>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</si>
  <si>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</si>
  <si>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</si>
  <si>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</si>
  <si>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</si>
  <si>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</si>
  <si>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</si>
  <si>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</si>
  <si>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</si>
  <si>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</si>
  <si>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</si>
  <si>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</si>
  <si>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</si>
  <si>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</si>
  <si>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</si>
  <si>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</si>
  <si>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</si>
  <si>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</si>
  <si>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</si>
  <si>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</si>
  <si>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</si>
  <si>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</si>
  <si>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</si>
  <si>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</si>
  <si>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</si>
  <si>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</si>
  <si>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</si>
  <si>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</si>
  <si>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</si>
  <si>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</si>
  <si>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</si>
  <si>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</si>
  <si>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</si>
  <si>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</si>
  <si>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</si>
  <si>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</si>
  <si>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</si>
  <si>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</si>
  <si>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</si>
  <si>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</si>
  <si>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</si>
  <si>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</si>
  <si>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</si>
  <si>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</si>
  <si>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</si>
  <si>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</si>
  <si>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</si>
  <si>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</si>
  <si>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</si>
  <si>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</si>
  <si>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</si>
  <si>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</si>
  <si>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</si>
  <si>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</si>
  <si>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</si>
  <si>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</si>
  <si>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</si>
  <si>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</si>
  <si>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</si>
  <si>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</si>
  <si>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</si>
  <si>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</si>
  <si>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</si>
  <si>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</si>
  <si>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</si>
  <si>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</si>
  <si>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</si>
  <si>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</si>
  <si>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</si>
  <si>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</si>
  <si>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</si>
  <si>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</si>
  <si>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</si>
  <si>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04970</t>
  </si>
  <si>
    <t>04980</t>
  </si>
  <si>
    <t>04985</t>
  </si>
  <si>
    <t>04990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</si>
  <si>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</si>
  <si>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</si>
  <si>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</si>
  <si>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</si>
  <si>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</si>
  <si>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</si>
  <si>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</si>
  <si>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</si>
  <si>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</si>
  <si>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</si>
  <si>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</si>
  <si>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</si>
  <si>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</si>
  <si>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</si>
  <si>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</si>
  <si>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</si>
  <si>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</si>
  <si>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</si>
  <si>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</si>
  <si>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</si>
  <si>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</si>
  <si>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</si>
  <si>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</si>
  <si>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</si>
  <si>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</si>
  <si>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</si>
  <si>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</si>
  <si>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</si>
  <si>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</si>
  <si>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</si>
  <si>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</si>
  <si>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</si>
  <si>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</si>
  <si>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</si>
  <si>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</si>
  <si>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</si>
  <si>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</si>
  <si>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</si>
  <si>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</si>
  <si>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</si>
  <si>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</si>
  <si>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</si>
  <si>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</si>
  <si>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</si>
  <si>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</si>
  <si>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</si>
  <si>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</si>
  <si>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</si>
  <si>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</si>
  <si>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</si>
  <si>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</si>
  <si>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</si>
  <si>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</si>
  <si>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</si>
  <si>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</si>
  <si>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</si>
  <si>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</si>
  <si>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</si>
  <si>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</si>
  <si>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</si>
  <si>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</si>
  <si>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</si>
  <si>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</si>
  <si>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</si>
  <si>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095</t>
  </si>
  <si>
    <t>09505</t>
  </si>
  <si>
    <t>09510</t>
  </si>
  <si>
    <t>09515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</si>
  <si>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</si>
  <si>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</si>
  <si>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</si>
  <si>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</si>
  <si>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</si>
  <si>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</si>
  <si>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</si>
  <si>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</si>
  <si>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</si>
  <si>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</si>
  <si>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</si>
  <si>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</si>
  <si>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</si>
  <si>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</si>
  <si>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</si>
  <si>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</si>
  <si>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</si>
  <si>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</si>
  <si>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</si>
  <si>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</si>
  <si>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</si>
  <si>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</si>
  <si>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11006</t>
  </si>
  <si>
    <t>11010</t>
  </si>
  <si>
    <t>11015</t>
  </si>
  <si>
    <t>11020</t>
  </si>
  <si>
    <t>11025</t>
  </si>
  <si>
    <t>11027</t>
  </si>
  <si>
    <t>11030</t>
  </si>
  <si>
    <t>11035</t>
  </si>
  <si>
    <t>11036</t>
  </si>
  <si>
    <t>11040</t>
  </si>
  <si>
    <t>11045</t>
  </si>
  <si>
    <t>11050</t>
  </si>
  <si>
    <t>11055</t>
  </si>
  <si>
    <t>11065</t>
  </si>
  <si>
    <t>11070</t>
  </si>
  <si>
    <t>11091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</si>
  <si>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</si>
  <si>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</si>
  <si>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</si>
  <si>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</si>
  <si>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</si>
  <si>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</si>
  <si>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</si>
  <si>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</si>
  <si>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</si>
  <si>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</si>
  <si>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</si>
  <si>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</si>
  <si>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</si>
  <si>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</si>
  <si>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</si>
  <si>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</si>
  <si>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</si>
  <si>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</si>
  <si>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</si>
  <si>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</si>
  <si>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</si>
  <si>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</si>
  <si>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</si>
  <si>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</si>
  <si>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</si>
  <si>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011</t>
  </si>
  <si>
    <t>POVJERENSTVO ZA FISKALNU POLITIKU</t>
  </si>
  <si>
    <t>01105</t>
  </si>
  <si>
    <t>Povjerenstvo za fiskalnu politiku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</si>
  <si>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</si>
  <si>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</si>
  <si>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</si>
  <si>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</si>
  <si>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</si>
  <si>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</si>
  <si>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</si>
  <si>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</si>
  <si>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</si>
  <si>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</si>
  <si>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</si>
  <si>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</si>
  <si>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</si>
  <si>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</si>
  <si>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</si>
  <si>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Indeks
2020./
2019.</t>
  </si>
  <si>
    <t>Indeks
2020./
Plan 2020.</t>
  </si>
  <si>
    <t>Razlika
2020. - 2019.</t>
  </si>
  <si>
    <t>039</t>
  </si>
  <si>
    <t>HRVATSKA VATROGASNA ZAJEDNICA</t>
  </si>
  <si>
    <t>03905</t>
  </si>
  <si>
    <t>Plan
2020</t>
  </si>
  <si>
    <t>11043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</si>
  <si>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</si>
  <si>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</si>
  <si>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</si>
  <si>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</si>
  <si>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</si>
  <si>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</si>
  <si>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Mjesečni izvještaj po organizacijskoj klasifikaciji Državnog proračuna i računima 3 i 4 ekonomske klasifikacije za razdoblje siječanj-rujan 2019. i 2020. godine</t>
  </si>
  <si>
    <t>Siječanj-rujan
2019.</t>
  </si>
  <si>
    <t>Siječanj-rujan
2020.*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</si>
</sst>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6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0.7109375" customWidth="1"/>
    <col min="7" max="7" width="10.28515625" bestFit="1" customWidth="1"/>
    <col min="8" max="8" width="13.4257812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419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420</v>
      </c>
      <c r="D3" s="9" t="s">
        <v>411</v>
      </c>
      <c r="E3" s="9" t="s">
        <v>421</v>
      </c>
      <c r="F3" s="10" t="s">
        <v>405</v>
      </c>
      <c r="G3" s="10" t="s">
        <v>406</v>
      </c>
      <c r="H3" s="11" t="s">
        <v>407</v>
      </c>
    </row>
    <row r="4" spans="1:14" ht="12.75" customHeight="1" x14ac:dyDescent="0.25">
      <c r="A4" s="12"/>
      <c r="B4" s="13" t="s">
        <v>1</v>
      </c>
      <c r="C4" s="14">
        <f>+C5+C9+C13+C17+C21+C25+C29+C33+C73+C91+C92+C96+C100+C107+C111+C115+C119+C123+C127+C137+C141+C160+C164+C168+C198+C211+C221+C243+C256+C272+C312+C343+C347+C357+C406+C413+C417+C471+C475+C479+C483+C487+C491+C495+C499+C503+C504+C505+C506+C510</f>
        <v>100028515017.09001</v>
      </c>
      <c r="D4" s="14">
        <f t="shared" ref="D4:E4" si="0">+D5+D9+D13+D17+D21+D25+D29+D33+D73+D91+D92+D96+D100+D107+D111+D115+D119+D123+D127+D137+D141+D160+D164+D168+D198+D211+D221+D243+D256+D272+D312+D343+D347+D357+D406+D413+D417+D471+D475+D479+D483+D487+D491+D495+D499+D503+D504+D505+D506+D510</f>
        <v>147292059430</v>
      </c>
      <c r="E4" s="14">
        <f t="shared" si="0"/>
        <v>111784626596.12</v>
      </c>
      <c r="F4" s="15">
        <f t="shared" ref="F4:F68" si="1">IF(C4=0,"x",E4/C4*100)</f>
        <v>111.75276027742834</v>
      </c>
      <c r="G4" s="15">
        <f t="shared" ref="G4:G68" si="2">IF(D4=0,"x",E4/D4*100)</f>
        <v>75.893179190182494</v>
      </c>
      <c r="H4" s="40">
        <f>+H5+H9+H17+H21+H25+H29+H33+H73+H91+H92+H96+H100+H107+H111+H115+H119+H123+H127+H137+H141+H160+H164+H168+H198+H211+H221+H243+H256+H272+H312+H343+H347+H357+H406+H413+H417+H471+H475+H479+H483+H487+H491+H495+H499+H503+H504+H505+H506+H510</f>
        <v>11639132596.570004</v>
      </c>
      <c r="J4" s="39"/>
      <c r="K4" s="39"/>
      <c r="L4" s="39"/>
      <c r="M4" s="39"/>
      <c r="N4" s="39"/>
    </row>
    <row r="5" spans="1:14" ht="12.75" customHeight="1" x14ac:dyDescent="0.25">
      <c r="A5" s="16" t="s">
        <v>194</v>
      </c>
      <c r="B5" s="17" t="s">
        <v>2</v>
      </c>
      <c r="C5" s="18">
        <v>92917345.150000006</v>
      </c>
      <c r="D5" s="18">
        <v>137203205</v>
      </c>
      <c r="E5" s="18">
        <v>94170601.989999995</v>
      </c>
      <c r="F5" s="19">
        <f t="shared" si="1"/>
        <v>101.3487867501776</v>
      </c>
      <c r="G5" s="19">
        <f t="shared" si="2"/>
        <v>68.635861669557926</v>
      </c>
      <c r="H5" s="20">
        <f t="shared" ref="H5:H69" si="3">+E5-C5</f>
        <v>1253256.8399999887</v>
      </c>
      <c r="J5" s="39"/>
    </row>
    <row r="6" spans="1:14" ht="12.75" customHeight="1" x14ac:dyDescent="0.25">
      <c r="A6" s="22" t="s">
        <v>195</v>
      </c>
      <c r="B6" s="17" t="s">
        <v>3</v>
      </c>
      <c r="C6" s="18">
        <v>92917345.150000006</v>
      </c>
      <c r="D6" s="18">
        <v>137203205</v>
      </c>
      <c r="E6" s="18">
        <v>94170601.989999995</v>
      </c>
      <c r="F6" s="19">
        <f t="shared" si="1"/>
        <v>101.3487867501776</v>
      </c>
      <c r="G6" s="19">
        <f t="shared" si="2"/>
        <v>68.635861669557926</v>
      </c>
      <c r="H6" s="20">
        <f t="shared" si="3"/>
        <v>1253256.8399999887</v>
      </c>
      <c r="J6" s="39"/>
      <c r="K6" s="39"/>
    </row>
    <row r="7" spans="1:14" ht="12.75" customHeight="1" x14ac:dyDescent="0.25">
      <c r="A7" s="24" t="s">
        <v>196</v>
      </c>
      <c r="B7" s="25" t="s">
        <v>4</v>
      </c>
      <c r="C7" s="26">
        <v>92416988.640000001</v>
      </c>
      <c r="D7" s="26">
        <v>134604519</v>
      </c>
      <c r="E7" s="26">
        <v>93461059.209999993</v>
      </c>
      <c r="F7" s="27">
        <f t="shared" si="1"/>
        <v>101.12973879084835</v>
      </c>
      <c r="G7" s="27">
        <f t="shared" si="2"/>
        <v>69.433819833344529</v>
      </c>
      <c r="H7" s="28">
        <f t="shared" si="3"/>
        <v>1044070.5699999928</v>
      </c>
      <c r="J7" s="39"/>
      <c r="K7" s="39"/>
    </row>
    <row r="8" spans="1:14" ht="12.75" customHeight="1" x14ac:dyDescent="0.25">
      <c r="A8" s="24" t="s">
        <v>197</v>
      </c>
      <c r="B8" s="25" t="s">
        <v>5</v>
      </c>
      <c r="C8" s="26">
        <v>500356.51</v>
      </c>
      <c r="D8" s="26">
        <v>2598686</v>
      </c>
      <c r="E8" s="26">
        <v>709542.78</v>
      </c>
      <c r="F8" s="27">
        <f t="shared" si="1"/>
        <v>141.807444455954</v>
      </c>
      <c r="G8" s="27">
        <f t="shared" si="2"/>
        <v>27.303905897057206</v>
      </c>
      <c r="H8" s="28">
        <f t="shared" si="3"/>
        <v>209186.27000000002</v>
      </c>
      <c r="J8" s="39"/>
    </row>
    <row r="9" spans="1:14" ht="12.75" customHeight="1" x14ac:dyDescent="0.25">
      <c r="A9" s="16" t="s">
        <v>386</v>
      </c>
      <c r="B9" s="17" t="s">
        <v>387</v>
      </c>
      <c r="C9" s="18"/>
      <c r="D9" s="18">
        <v>348045</v>
      </c>
      <c r="E9" s="18"/>
      <c r="F9" s="19" t="str">
        <f t="shared" si="1"/>
        <v>x</v>
      </c>
      <c r="G9" s="19">
        <f t="shared" si="2"/>
        <v>0</v>
      </c>
      <c r="H9" s="20">
        <f t="shared" si="3"/>
        <v>0</v>
      </c>
      <c r="J9" s="39"/>
    </row>
    <row r="10" spans="1:14" ht="12.75" customHeight="1" x14ac:dyDescent="0.25">
      <c r="A10" s="22" t="s">
        <v>388</v>
      </c>
      <c r="B10" s="17" t="s">
        <v>389</v>
      </c>
      <c r="C10" s="18"/>
      <c r="D10" s="18">
        <v>348045</v>
      </c>
      <c r="E10" s="18"/>
      <c r="F10" s="19" t="str">
        <f t="shared" si="1"/>
        <v>x</v>
      </c>
      <c r="G10" s="19">
        <f t="shared" si="2"/>
        <v>0</v>
      </c>
      <c r="H10" s="20">
        <f t="shared" si="3"/>
        <v>0</v>
      </c>
      <c r="J10" s="39"/>
      <c r="K10" s="39"/>
    </row>
    <row r="11" spans="1:14" ht="12.75" customHeight="1" x14ac:dyDescent="0.25">
      <c r="A11" s="24" t="s">
        <v>196</v>
      </c>
      <c r="B11" s="25" t="s">
        <v>4</v>
      </c>
      <c r="C11" s="26"/>
      <c r="D11" s="26">
        <v>311045</v>
      </c>
      <c r="E11" s="26"/>
      <c r="F11" s="27" t="str">
        <f t="shared" si="1"/>
        <v>x</v>
      </c>
      <c r="G11" s="27">
        <f t="shared" si="2"/>
        <v>0</v>
      </c>
      <c r="H11" s="28">
        <f t="shared" si="3"/>
        <v>0</v>
      </c>
      <c r="J11" s="39"/>
      <c r="K11" s="39"/>
    </row>
    <row r="12" spans="1:14" ht="12.75" customHeight="1" x14ac:dyDescent="0.25">
      <c r="A12" s="24" t="s">
        <v>197</v>
      </c>
      <c r="B12" s="25" t="s">
        <v>385</v>
      </c>
      <c r="C12" s="26"/>
      <c r="D12" s="26">
        <v>37000</v>
      </c>
      <c r="E12" s="26"/>
      <c r="F12" s="27" t="str">
        <f t="shared" si="1"/>
        <v>x</v>
      </c>
      <c r="G12" s="27">
        <f t="shared" si="2"/>
        <v>0</v>
      </c>
      <c r="H12" s="28">
        <f t="shared" si="3"/>
        <v>0</v>
      </c>
      <c r="J12" s="39"/>
    </row>
    <row r="13" spans="1:14" ht="12.75" customHeight="1" x14ac:dyDescent="0.25">
      <c r="A13" s="16" t="s">
        <v>198</v>
      </c>
      <c r="B13" s="17" t="s">
        <v>6</v>
      </c>
      <c r="C13" s="18">
        <v>61869041.579999998</v>
      </c>
      <c r="D13" s="18">
        <v>192508963</v>
      </c>
      <c r="E13" s="18">
        <v>178848024.03999999</v>
      </c>
      <c r="F13" s="19">
        <f t="shared" ref="F13:F16" si="4">IF(C13=0,"x",E13/C13*100)</f>
        <v>289.07514885088352</v>
      </c>
      <c r="G13" s="19">
        <f t="shared" ref="G13:G16" si="5">IF(D13=0,"x",E13/D13*100)</f>
        <v>92.903738741764457</v>
      </c>
      <c r="H13" s="20">
        <f t="shared" ref="H13:H16" si="6">+E13-C13</f>
        <v>116978982.45999999</v>
      </c>
      <c r="J13" s="39"/>
    </row>
    <row r="14" spans="1:14" ht="12.75" customHeight="1" x14ac:dyDescent="0.25">
      <c r="A14" s="22" t="s">
        <v>199</v>
      </c>
      <c r="B14" s="17" t="s">
        <v>7</v>
      </c>
      <c r="C14" s="18">
        <v>61869041.579999998</v>
      </c>
      <c r="D14" s="18">
        <v>192508963</v>
      </c>
      <c r="E14" s="18">
        <v>178848024.03999999</v>
      </c>
      <c r="F14" s="19">
        <f t="shared" si="4"/>
        <v>289.07514885088352</v>
      </c>
      <c r="G14" s="19">
        <f t="shared" si="5"/>
        <v>92.903738741764457</v>
      </c>
      <c r="H14" s="20">
        <f t="shared" si="6"/>
        <v>116978982.45999999</v>
      </c>
      <c r="J14" s="39"/>
    </row>
    <row r="15" spans="1:14" ht="12.75" customHeight="1" x14ac:dyDescent="0.25">
      <c r="A15" s="24" t="s">
        <v>196</v>
      </c>
      <c r="B15" s="25" t="s">
        <v>4</v>
      </c>
      <c r="C15" s="26">
        <v>61806057.32</v>
      </c>
      <c r="D15" s="26">
        <v>192090963</v>
      </c>
      <c r="E15" s="26">
        <v>178814278.99000001</v>
      </c>
      <c r="F15" s="27">
        <f t="shared" si="4"/>
        <v>289.3151363210107</v>
      </c>
      <c r="G15" s="27">
        <f t="shared" si="5"/>
        <v>93.088334920784391</v>
      </c>
      <c r="H15" s="28">
        <f t="shared" si="6"/>
        <v>117008221.67000002</v>
      </c>
      <c r="J15" s="39"/>
    </row>
    <row r="16" spans="1:14" ht="12.75" customHeight="1" x14ac:dyDescent="0.25">
      <c r="A16" s="24" t="s">
        <v>197</v>
      </c>
      <c r="B16" s="25" t="s">
        <v>5</v>
      </c>
      <c r="C16" s="26">
        <v>62984.26</v>
      </c>
      <c r="D16" s="26">
        <v>418000</v>
      </c>
      <c r="E16" s="26">
        <v>33745.050000000003</v>
      </c>
      <c r="F16" s="27">
        <f t="shared" si="4"/>
        <v>53.576957163583415</v>
      </c>
      <c r="G16" s="27">
        <f t="shared" si="5"/>
        <v>8.0729784688995228</v>
      </c>
      <c r="H16" s="28">
        <f t="shared" si="6"/>
        <v>-29239.21</v>
      </c>
      <c r="J16" s="39"/>
    </row>
    <row r="17" spans="1:10" ht="12.75" customHeight="1" x14ac:dyDescent="0.25">
      <c r="A17" s="16" t="s">
        <v>414</v>
      </c>
      <c r="B17" s="17" t="s">
        <v>416</v>
      </c>
      <c r="C17" s="18"/>
      <c r="D17" s="18">
        <v>100000</v>
      </c>
      <c r="E17" s="18">
        <v>575</v>
      </c>
      <c r="F17" s="19" t="str">
        <f t="shared" si="1"/>
        <v>x</v>
      </c>
      <c r="G17" s="19">
        <f t="shared" si="2"/>
        <v>0.57499999999999996</v>
      </c>
      <c r="H17" s="20">
        <f t="shared" si="3"/>
        <v>575</v>
      </c>
      <c r="J17" s="39"/>
    </row>
    <row r="18" spans="1:10" ht="12.75" customHeight="1" x14ac:dyDescent="0.25">
      <c r="A18" s="41" t="s">
        <v>415</v>
      </c>
      <c r="B18" s="17" t="s">
        <v>417</v>
      </c>
      <c r="C18" s="18"/>
      <c r="D18" s="18">
        <v>100000</v>
      </c>
      <c r="E18" s="18">
        <v>575</v>
      </c>
      <c r="F18" s="19" t="str">
        <f t="shared" si="1"/>
        <v>x</v>
      </c>
      <c r="G18" s="19">
        <f t="shared" si="2"/>
        <v>0.57499999999999996</v>
      </c>
      <c r="H18" s="20">
        <f t="shared" si="3"/>
        <v>575</v>
      </c>
      <c r="J18" s="39"/>
    </row>
    <row r="19" spans="1:10" ht="12.75" customHeight="1" x14ac:dyDescent="0.25">
      <c r="A19" s="24" t="s">
        <v>196</v>
      </c>
      <c r="B19" s="25" t="s">
        <v>4</v>
      </c>
      <c r="C19" s="26"/>
      <c r="D19" s="26">
        <v>78000</v>
      </c>
      <c r="E19" s="26">
        <v>575</v>
      </c>
      <c r="F19" s="27" t="str">
        <f t="shared" si="1"/>
        <v>x</v>
      </c>
      <c r="G19" s="27">
        <f t="shared" si="2"/>
        <v>0.73717948717948711</v>
      </c>
      <c r="H19" s="28">
        <f t="shared" si="3"/>
        <v>575</v>
      </c>
      <c r="J19" s="39"/>
    </row>
    <row r="20" spans="1:10" ht="12.75" customHeight="1" x14ac:dyDescent="0.25">
      <c r="A20" s="24" t="s">
        <v>197</v>
      </c>
      <c r="B20" s="25" t="s">
        <v>5</v>
      </c>
      <c r="C20" s="26"/>
      <c r="D20" s="26">
        <v>22000</v>
      </c>
      <c r="E20" s="26">
        <v>0</v>
      </c>
      <c r="F20" s="27" t="str">
        <f t="shared" si="1"/>
        <v>x</v>
      </c>
      <c r="G20" s="27">
        <f t="shared" si="2"/>
        <v>0</v>
      </c>
      <c r="H20" s="28">
        <f t="shared" si="3"/>
        <v>0</v>
      </c>
      <c r="J20" s="39"/>
    </row>
    <row r="21" spans="1:10" ht="12.75" customHeight="1" x14ac:dyDescent="0.25">
      <c r="A21" s="16" t="s">
        <v>200</v>
      </c>
      <c r="B21" s="17" t="s">
        <v>418</v>
      </c>
      <c r="C21" s="18">
        <v>24244002.32</v>
      </c>
      <c r="D21" s="18">
        <v>38111657</v>
      </c>
      <c r="E21" s="18">
        <v>21368749.390000001</v>
      </c>
      <c r="F21" s="19">
        <f t="shared" si="1"/>
        <v>88.14035367572923</v>
      </c>
      <c r="G21" s="19">
        <f t="shared" si="2"/>
        <v>56.06880170547295</v>
      </c>
      <c r="H21" s="20">
        <f t="shared" si="3"/>
        <v>-2875252.9299999997</v>
      </c>
      <c r="J21" s="39"/>
    </row>
    <row r="22" spans="1:10" ht="12.75" customHeight="1" x14ac:dyDescent="0.25">
      <c r="A22" s="22" t="s">
        <v>201</v>
      </c>
      <c r="B22" s="17" t="s">
        <v>8</v>
      </c>
      <c r="C22" s="18">
        <v>24244002.32</v>
      </c>
      <c r="D22" s="18">
        <v>38111657</v>
      </c>
      <c r="E22" s="18">
        <v>21368749.390000001</v>
      </c>
      <c r="F22" s="19">
        <f t="shared" si="1"/>
        <v>88.14035367572923</v>
      </c>
      <c r="G22" s="19">
        <f t="shared" si="2"/>
        <v>56.06880170547295</v>
      </c>
      <c r="H22" s="20">
        <f t="shared" si="3"/>
        <v>-2875252.9299999997</v>
      </c>
      <c r="J22" s="39"/>
    </row>
    <row r="23" spans="1:10" ht="12.75" customHeight="1" x14ac:dyDescent="0.25">
      <c r="A23" s="24" t="s">
        <v>196</v>
      </c>
      <c r="B23" s="25" t="s">
        <v>4</v>
      </c>
      <c r="C23" s="26">
        <v>24022235.920000002</v>
      </c>
      <c r="D23" s="26">
        <v>36848257</v>
      </c>
      <c r="E23" s="26">
        <v>21142269.449999999</v>
      </c>
      <c r="F23" s="27">
        <f t="shared" si="1"/>
        <v>88.011247247795737</v>
      </c>
      <c r="G23" s="27">
        <f t="shared" si="2"/>
        <v>57.376579440378961</v>
      </c>
      <c r="H23" s="28">
        <f t="shared" si="3"/>
        <v>-2879966.4700000025</v>
      </c>
      <c r="J23" s="39"/>
    </row>
    <row r="24" spans="1:10" ht="12.75" customHeight="1" x14ac:dyDescent="0.25">
      <c r="A24" s="24" t="s">
        <v>197</v>
      </c>
      <c r="B24" s="25" t="s">
        <v>5</v>
      </c>
      <c r="C24" s="26">
        <v>221766.39999999999</v>
      </c>
      <c r="D24" s="26">
        <v>1263400</v>
      </c>
      <c r="E24" s="26">
        <v>226479.94</v>
      </c>
      <c r="F24" s="27">
        <f t="shared" si="1"/>
        <v>102.12545272863697</v>
      </c>
      <c r="G24" s="27">
        <f t="shared" si="2"/>
        <v>17.926226056672469</v>
      </c>
      <c r="H24" s="28">
        <f t="shared" si="3"/>
        <v>4713.5400000000081</v>
      </c>
      <c r="J24" s="39"/>
    </row>
    <row r="25" spans="1:10" ht="12.75" customHeight="1" x14ac:dyDescent="0.25">
      <c r="A25" s="16" t="s">
        <v>202</v>
      </c>
      <c r="B25" s="17" t="s">
        <v>9</v>
      </c>
      <c r="C25" s="18">
        <v>23374468.510000002</v>
      </c>
      <c r="D25" s="18">
        <v>33744681</v>
      </c>
      <c r="E25" s="18">
        <v>23945677.170000002</v>
      </c>
      <c r="F25" s="19">
        <f t="shared" si="1"/>
        <v>102.44372897615031</v>
      </c>
      <c r="G25" s="19">
        <f t="shared" si="2"/>
        <v>70.961338084659928</v>
      </c>
      <c r="H25" s="20">
        <f t="shared" si="3"/>
        <v>571208.66000000015</v>
      </c>
      <c r="J25" s="39"/>
    </row>
    <row r="26" spans="1:10" ht="12.75" customHeight="1" x14ac:dyDescent="0.25">
      <c r="A26" s="22" t="s">
        <v>203</v>
      </c>
      <c r="B26" s="17" t="s">
        <v>10</v>
      </c>
      <c r="C26" s="18">
        <v>23374468.510000002</v>
      </c>
      <c r="D26" s="18">
        <v>33744681</v>
      </c>
      <c r="E26" s="18">
        <v>23945677.170000002</v>
      </c>
      <c r="F26" s="19">
        <f t="shared" si="1"/>
        <v>102.44372897615031</v>
      </c>
      <c r="G26" s="19">
        <f t="shared" si="2"/>
        <v>70.961338084659928</v>
      </c>
      <c r="H26" s="20">
        <f t="shared" si="3"/>
        <v>571208.66000000015</v>
      </c>
      <c r="J26" s="39"/>
    </row>
    <row r="27" spans="1:10" ht="12.75" customHeight="1" x14ac:dyDescent="0.25">
      <c r="A27" s="24" t="s">
        <v>196</v>
      </c>
      <c r="B27" s="25" t="s">
        <v>4</v>
      </c>
      <c r="C27" s="26">
        <v>23037887.170000002</v>
      </c>
      <c r="D27" s="26">
        <v>33561681</v>
      </c>
      <c r="E27" s="26">
        <v>23799550.09</v>
      </c>
      <c r="F27" s="27">
        <f t="shared" si="1"/>
        <v>103.30613182701858</v>
      </c>
      <c r="G27" s="27">
        <f t="shared" si="2"/>
        <v>70.912866640976659</v>
      </c>
      <c r="H27" s="28">
        <f t="shared" si="3"/>
        <v>761662.91999999806</v>
      </c>
      <c r="J27" s="39"/>
    </row>
    <row r="28" spans="1:10" ht="12.75" customHeight="1" x14ac:dyDescent="0.25">
      <c r="A28" s="24" t="s">
        <v>197</v>
      </c>
      <c r="B28" s="25" t="s">
        <v>5</v>
      </c>
      <c r="C28" s="26">
        <v>336581.34</v>
      </c>
      <c r="D28" s="26">
        <v>183000</v>
      </c>
      <c r="E28" s="26">
        <v>146127.07999999999</v>
      </c>
      <c r="F28" s="27">
        <f t="shared" si="1"/>
        <v>43.415086528563933</v>
      </c>
      <c r="G28" s="27">
        <f t="shared" si="2"/>
        <v>79.850863387978137</v>
      </c>
      <c r="H28" s="28">
        <f t="shared" si="3"/>
        <v>-190454.26000000004</v>
      </c>
      <c r="J28" s="39"/>
    </row>
    <row r="29" spans="1:10" ht="12.75" customHeight="1" x14ac:dyDescent="0.25">
      <c r="A29" s="16" t="s">
        <v>204</v>
      </c>
      <c r="B29" s="17" t="s">
        <v>11</v>
      </c>
      <c r="C29" s="18">
        <v>10100430.279999999</v>
      </c>
      <c r="D29" s="18">
        <v>14885571</v>
      </c>
      <c r="E29" s="18">
        <v>9835494.3900000006</v>
      </c>
      <c r="F29" s="19">
        <f t="shared" si="1"/>
        <v>97.376984121908137</v>
      </c>
      <c r="G29" s="19">
        <f t="shared" si="2"/>
        <v>66.074014829528551</v>
      </c>
      <c r="H29" s="20">
        <f t="shared" si="3"/>
        <v>-264935.88999999873</v>
      </c>
      <c r="J29" s="39"/>
    </row>
    <row r="30" spans="1:10" ht="12.75" customHeight="1" x14ac:dyDescent="0.25">
      <c r="A30" s="22" t="s">
        <v>205</v>
      </c>
      <c r="B30" s="17" t="s">
        <v>12</v>
      </c>
      <c r="C30" s="18">
        <v>10100430.279999999</v>
      </c>
      <c r="D30" s="18">
        <v>14885571</v>
      </c>
      <c r="E30" s="18">
        <v>9835494.3900000006</v>
      </c>
      <c r="F30" s="19">
        <f t="shared" si="1"/>
        <v>97.376984121908137</v>
      </c>
      <c r="G30" s="19">
        <f t="shared" si="2"/>
        <v>66.074014829528551</v>
      </c>
      <c r="H30" s="20">
        <f t="shared" si="3"/>
        <v>-264935.88999999873</v>
      </c>
      <c r="J30" s="39"/>
    </row>
    <row r="31" spans="1:10" ht="12.75" customHeight="1" x14ac:dyDescent="0.25">
      <c r="A31" s="24" t="s">
        <v>196</v>
      </c>
      <c r="B31" s="25" t="s">
        <v>4</v>
      </c>
      <c r="C31" s="26">
        <v>10021814.130000001</v>
      </c>
      <c r="D31" s="26">
        <v>14710571</v>
      </c>
      <c r="E31" s="26">
        <v>9748773.4900000002</v>
      </c>
      <c r="F31" s="27">
        <f t="shared" si="1"/>
        <v>97.27553677948724</v>
      </c>
      <c r="G31" s="27">
        <f t="shared" si="2"/>
        <v>66.270530831196155</v>
      </c>
      <c r="H31" s="28">
        <f t="shared" si="3"/>
        <v>-273040.6400000006</v>
      </c>
      <c r="J31" s="39"/>
    </row>
    <row r="32" spans="1:10" ht="12.75" customHeight="1" x14ac:dyDescent="0.25">
      <c r="A32" s="24" t="s">
        <v>197</v>
      </c>
      <c r="B32" s="25" t="s">
        <v>5</v>
      </c>
      <c r="C32" s="26">
        <v>78616.149999999994</v>
      </c>
      <c r="D32" s="26">
        <v>175000</v>
      </c>
      <c r="E32" s="26">
        <v>86720.9</v>
      </c>
      <c r="F32" s="27">
        <f t="shared" si="1"/>
        <v>110.30926851543863</v>
      </c>
      <c r="G32" s="27">
        <f t="shared" si="2"/>
        <v>49.5548</v>
      </c>
      <c r="H32" s="28">
        <f t="shared" si="3"/>
        <v>8104.75</v>
      </c>
      <c r="J32" s="39"/>
    </row>
    <row r="33" spans="1:10" ht="12.75" customHeight="1" x14ac:dyDescent="0.25">
      <c r="A33" s="16" t="s">
        <v>206</v>
      </c>
      <c r="B33" s="17" t="s">
        <v>13</v>
      </c>
      <c r="C33" s="18">
        <v>237014617.77000001</v>
      </c>
      <c r="D33" s="18">
        <v>503288947</v>
      </c>
      <c r="E33" s="18">
        <v>255333510.59999999</v>
      </c>
      <c r="F33" s="19">
        <f t="shared" si="1"/>
        <v>107.72901393270888</v>
      </c>
      <c r="G33" s="19">
        <f t="shared" si="2"/>
        <v>50.732985916338826</v>
      </c>
      <c r="H33" s="20">
        <f t="shared" si="3"/>
        <v>18318892.829999983</v>
      </c>
      <c r="J33" s="39"/>
    </row>
    <row r="34" spans="1:10" ht="12.75" customHeight="1" x14ac:dyDescent="0.25">
      <c r="A34" s="22" t="s">
        <v>207</v>
      </c>
      <c r="B34" s="17" t="s">
        <v>14</v>
      </c>
      <c r="C34" s="18">
        <v>15737695.050000001</v>
      </c>
      <c r="D34" s="18">
        <v>21086900</v>
      </c>
      <c r="E34" s="18">
        <v>11797515.76</v>
      </c>
      <c r="F34" s="19">
        <f t="shared" si="1"/>
        <v>74.963428396078868</v>
      </c>
      <c r="G34" s="19">
        <f t="shared" si="2"/>
        <v>55.947131916023693</v>
      </c>
      <c r="H34" s="20">
        <f t="shared" si="3"/>
        <v>-3940179.290000001</v>
      </c>
      <c r="J34" s="39"/>
    </row>
    <row r="35" spans="1:10" ht="12.75" customHeight="1" x14ac:dyDescent="0.25">
      <c r="A35" s="24" t="s">
        <v>196</v>
      </c>
      <c r="B35" s="25" t="s">
        <v>4</v>
      </c>
      <c r="C35" s="26">
        <v>14399690.01</v>
      </c>
      <c r="D35" s="26">
        <v>18295150</v>
      </c>
      <c r="E35" s="26">
        <v>11528331.960000001</v>
      </c>
      <c r="F35" s="27">
        <f t="shared" si="1"/>
        <v>80.059584282675829</v>
      </c>
      <c r="G35" s="27">
        <f t="shared" si="2"/>
        <v>63.013049688032076</v>
      </c>
      <c r="H35" s="28">
        <f t="shared" si="3"/>
        <v>-2871358.0499999989</v>
      </c>
      <c r="J35" s="39"/>
    </row>
    <row r="36" spans="1:10" ht="12.75" customHeight="1" x14ac:dyDescent="0.25">
      <c r="A36" s="24" t="s">
        <v>197</v>
      </c>
      <c r="B36" s="25" t="s">
        <v>5</v>
      </c>
      <c r="C36" s="26">
        <v>1338005.04</v>
      </c>
      <c r="D36" s="26">
        <v>2791750</v>
      </c>
      <c r="E36" s="26">
        <v>269183.8</v>
      </c>
      <c r="F36" s="27">
        <f t="shared" si="1"/>
        <v>20.118294920623018</v>
      </c>
      <c r="G36" s="27">
        <f t="shared" si="2"/>
        <v>9.6421169517327829</v>
      </c>
      <c r="H36" s="28">
        <f t="shared" si="3"/>
        <v>-1068821.24</v>
      </c>
      <c r="J36" s="39"/>
    </row>
    <row r="37" spans="1:10" ht="12.75" customHeight="1" x14ac:dyDescent="0.25">
      <c r="A37" s="22" t="s">
        <v>208</v>
      </c>
      <c r="B37" s="17" t="s">
        <v>15</v>
      </c>
      <c r="C37" s="18">
        <v>7065483.04</v>
      </c>
      <c r="D37" s="18">
        <v>10461550</v>
      </c>
      <c r="E37" s="18">
        <v>7528168.8700000001</v>
      </c>
      <c r="F37" s="19">
        <f t="shared" si="1"/>
        <v>106.54853783358598</v>
      </c>
      <c r="G37" s="19">
        <f t="shared" si="2"/>
        <v>71.960358359898862</v>
      </c>
      <c r="H37" s="20">
        <f t="shared" si="3"/>
        <v>462685.83000000007</v>
      </c>
      <c r="J37" s="39"/>
    </row>
    <row r="38" spans="1:10" ht="12.75" customHeight="1" x14ac:dyDescent="0.25">
      <c r="A38" s="24" t="s">
        <v>196</v>
      </c>
      <c r="B38" s="25" t="s">
        <v>4</v>
      </c>
      <c r="C38" s="26">
        <v>7044342.0499999998</v>
      </c>
      <c r="D38" s="26">
        <v>10407550</v>
      </c>
      <c r="E38" s="26">
        <v>7504922.8200000003</v>
      </c>
      <c r="F38" s="27">
        <f t="shared" si="1"/>
        <v>106.53830786084558</v>
      </c>
      <c r="G38" s="27">
        <f t="shared" si="2"/>
        <v>72.110370067883409</v>
      </c>
      <c r="H38" s="28">
        <f t="shared" si="3"/>
        <v>460580.77000000048</v>
      </c>
      <c r="J38" s="39"/>
    </row>
    <row r="39" spans="1:10" ht="12.75" customHeight="1" x14ac:dyDescent="0.25">
      <c r="A39" s="24" t="s">
        <v>197</v>
      </c>
      <c r="B39" s="25" t="s">
        <v>5</v>
      </c>
      <c r="C39" s="26">
        <v>21140.99</v>
      </c>
      <c r="D39" s="26">
        <v>54000</v>
      </c>
      <c r="E39" s="26">
        <v>23246.05</v>
      </c>
      <c r="F39" s="27">
        <f t="shared" si="1"/>
        <v>109.95724419717334</v>
      </c>
      <c r="G39" s="27">
        <f t="shared" si="2"/>
        <v>43.048240740740738</v>
      </c>
      <c r="H39" s="28">
        <f t="shared" si="3"/>
        <v>2105.0599999999977</v>
      </c>
      <c r="J39" s="39"/>
    </row>
    <row r="40" spans="1:10" ht="12.75" customHeight="1" x14ac:dyDescent="0.25">
      <c r="A40" s="22" t="s">
        <v>209</v>
      </c>
      <c r="B40" s="17" t="s">
        <v>16</v>
      </c>
      <c r="C40" s="18">
        <v>84682661.829999998</v>
      </c>
      <c r="D40" s="18">
        <v>259153168</v>
      </c>
      <c r="E40" s="18">
        <v>81319269.099999994</v>
      </c>
      <c r="F40" s="19">
        <f t="shared" si="1"/>
        <v>96.028239243645885</v>
      </c>
      <c r="G40" s="19">
        <f t="shared" si="2"/>
        <v>31.378844305696461</v>
      </c>
      <c r="H40" s="20">
        <f t="shared" si="3"/>
        <v>-3363392.7300000042</v>
      </c>
      <c r="J40" s="39"/>
    </row>
    <row r="41" spans="1:10" ht="12.75" customHeight="1" x14ac:dyDescent="0.25">
      <c r="A41" s="24" t="s">
        <v>196</v>
      </c>
      <c r="B41" s="25" t="s">
        <v>4</v>
      </c>
      <c r="C41" s="26">
        <v>84625807.560000002</v>
      </c>
      <c r="D41" s="26">
        <v>258871905</v>
      </c>
      <c r="E41" s="26">
        <v>81298510.700000003</v>
      </c>
      <c r="F41" s="27">
        <f t="shared" si="1"/>
        <v>96.068224391665709</v>
      </c>
      <c r="G41" s="27">
        <f t="shared" si="2"/>
        <v>31.404918467301425</v>
      </c>
      <c r="H41" s="28">
        <f t="shared" si="3"/>
        <v>-3327296.8599999994</v>
      </c>
      <c r="J41" s="39"/>
    </row>
    <row r="42" spans="1:10" ht="12.75" customHeight="1" x14ac:dyDescent="0.25">
      <c r="A42" s="24" t="s">
        <v>197</v>
      </c>
      <c r="B42" s="25" t="s">
        <v>5</v>
      </c>
      <c r="C42" s="26">
        <v>56854.27</v>
      </c>
      <c r="D42" s="26">
        <v>281263</v>
      </c>
      <c r="E42" s="26">
        <v>20758.400000000001</v>
      </c>
      <c r="F42" s="27">
        <f t="shared" si="1"/>
        <v>36.511593588309204</v>
      </c>
      <c r="G42" s="27">
        <f t="shared" si="2"/>
        <v>7.3804233048783532</v>
      </c>
      <c r="H42" s="28">
        <f t="shared" si="3"/>
        <v>-36095.869999999995</v>
      </c>
      <c r="J42" s="39"/>
    </row>
    <row r="43" spans="1:10" ht="25.5" x14ac:dyDescent="0.25">
      <c r="A43" s="22" t="s">
        <v>210</v>
      </c>
      <c r="B43" s="17" t="s">
        <v>17</v>
      </c>
      <c r="C43" s="18">
        <v>3188956.69</v>
      </c>
      <c r="D43" s="18">
        <v>9174910</v>
      </c>
      <c r="E43" s="18">
        <v>3911924.21</v>
      </c>
      <c r="F43" s="19">
        <f t="shared" si="1"/>
        <v>122.67097330820131</v>
      </c>
      <c r="G43" s="19">
        <f t="shared" si="2"/>
        <v>42.637194370299</v>
      </c>
      <c r="H43" s="20">
        <f t="shared" si="3"/>
        <v>722967.52</v>
      </c>
      <c r="J43" s="39"/>
    </row>
    <row r="44" spans="1:10" ht="12.75" customHeight="1" x14ac:dyDescent="0.25">
      <c r="A44" s="24" t="s">
        <v>196</v>
      </c>
      <c r="B44" s="25" t="s">
        <v>4</v>
      </c>
      <c r="C44" s="26">
        <v>3099921.96</v>
      </c>
      <c r="D44" s="26">
        <v>8050910</v>
      </c>
      <c r="E44" s="26">
        <v>3909164.21</v>
      </c>
      <c r="F44" s="27">
        <f t="shared" si="1"/>
        <v>126.10524588819003</v>
      </c>
      <c r="G44" s="27">
        <f t="shared" si="2"/>
        <v>48.555557197881974</v>
      </c>
      <c r="H44" s="28">
        <f t="shared" si="3"/>
        <v>809242.25</v>
      </c>
      <c r="J44" s="39"/>
    </row>
    <row r="45" spans="1:10" ht="12.75" customHeight="1" x14ac:dyDescent="0.25">
      <c r="A45" s="24" t="s">
        <v>197</v>
      </c>
      <c r="B45" s="25" t="s">
        <v>5</v>
      </c>
      <c r="C45" s="26">
        <v>89034.73</v>
      </c>
      <c r="D45" s="26">
        <v>1124000</v>
      </c>
      <c r="E45" s="26">
        <v>2760</v>
      </c>
      <c r="F45" s="27">
        <f t="shared" si="1"/>
        <v>3.0999139324620852</v>
      </c>
      <c r="G45" s="27">
        <f t="shared" si="2"/>
        <v>0.24555160142348756</v>
      </c>
      <c r="H45" s="28">
        <f t="shared" si="3"/>
        <v>-86274.73</v>
      </c>
      <c r="J45" s="39"/>
    </row>
    <row r="46" spans="1:10" ht="12.75" customHeight="1" x14ac:dyDescent="0.25">
      <c r="A46" s="22" t="s">
        <v>211</v>
      </c>
      <c r="B46" s="17" t="s">
        <v>18</v>
      </c>
      <c r="C46" s="18">
        <v>28991688.23</v>
      </c>
      <c r="D46" s="18">
        <v>45843270</v>
      </c>
      <c r="E46" s="18">
        <v>34525787.810000002</v>
      </c>
      <c r="F46" s="19">
        <f t="shared" si="1"/>
        <v>119.08857302857385</v>
      </c>
      <c r="G46" s="19">
        <f t="shared" si="2"/>
        <v>75.312663799942726</v>
      </c>
      <c r="H46" s="20">
        <f t="shared" si="3"/>
        <v>5534099.5800000019</v>
      </c>
      <c r="J46" s="39"/>
    </row>
    <row r="47" spans="1:10" ht="12.75" customHeight="1" x14ac:dyDescent="0.25">
      <c r="A47" s="24" t="s">
        <v>196</v>
      </c>
      <c r="B47" s="25" t="s">
        <v>4</v>
      </c>
      <c r="C47" s="26">
        <v>28905873.850000001</v>
      </c>
      <c r="D47" s="26">
        <v>45809770</v>
      </c>
      <c r="E47" s="26">
        <v>34519770.93</v>
      </c>
      <c r="F47" s="27">
        <f t="shared" si="1"/>
        <v>119.42130208251773</v>
      </c>
      <c r="G47" s="27">
        <f t="shared" si="2"/>
        <v>75.354604334402893</v>
      </c>
      <c r="H47" s="28">
        <f t="shared" si="3"/>
        <v>5613897.0799999982</v>
      </c>
      <c r="J47" s="39"/>
    </row>
    <row r="48" spans="1:10" ht="12.75" customHeight="1" x14ac:dyDescent="0.25">
      <c r="A48" s="24" t="s">
        <v>197</v>
      </c>
      <c r="B48" s="25" t="s">
        <v>5</v>
      </c>
      <c r="C48" s="26">
        <v>85814.38</v>
      </c>
      <c r="D48" s="26">
        <v>33500</v>
      </c>
      <c r="E48" s="26">
        <v>6016.88</v>
      </c>
      <c r="F48" s="27">
        <f t="shared" si="1"/>
        <v>7.0115055308912098</v>
      </c>
      <c r="G48" s="27">
        <f t="shared" si="2"/>
        <v>17.960835820895525</v>
      </c>
      <c r="H48" s="28">
        <f t="shared" si="3"/>
        <v>-79797.5</v>
      </c>
      <c r="J48" s="39"/>
    </row>
    <row r="49" spans="1:10" ht="12.75" customHeight="1" x14ac:dyDescent="0.25">
      <c r="A49" s="22" t="s">
        <v>212</v>
      </c>
      <c r="B49" s="17" t="s">
        <v>19</v>
      </c>
      <c r="C49" s="18">
        <v>3880238.5</v>
      </c>
      <c r="D49" s="18">
        <v>5371410</v>
      </c>
      <c r="E49" s="18">
        <v>3858788.39</v>
      </c>
      <c r="F49" s="19">
        <f t="shared" si="1"/>
        <v>99.447196093745276</v>
      </c>
      <c r="G49" s="19">
        <f t="shared" si="2"/>
        <v>71.839393939393943</v>
      </c>
      <c r="H49" s="20">
        <f t="shared" si="3"/>
        <v>-21450.10999999987</v>
      </c>
      <c r="J49" s="39"/>
    </row>
    <row r="50" spans="1:10" ht="12.75" customHeight="1" x14ac:dyDescent="0.25">
      <c r="A50" s="24" t="s">
        <v>196</v>
      </c>
      <c r="B50" s="25" t="s">
        <v>4</v>
      </c>
      <c r="C50" s="26">
        <v>3672690.45</v>
      </c>
      <c r="D50" s="26">
        <v>5275310</v>
      </c>
      <c r="E50" s="26">
        <v>3795510.39</v>
      </c>
      <c r="F50" s="27">
        <f t="shared" si="1"/>
        <v>103.34414080555032</v>
      </c>
      <c r="G50" s="27">
        <f t="shared" si="2"/>
        <v>71.948575344387351</v>
      </c>
      <c r="H50" s="28">
        <f t="shared" si="3"/>
        <v>122819.93999999994</v>
      </c>
      <c r="J50" s="39"/>
    </row>
    <row r="51" spans="1:10" ht="12.75" customHeight="1" x14ac:dyDescent="0.25">
      <c r="A51" s="24" t="s">
        <v>197</v>
      </c>
      <c r="B51" s="25" t="s">
        <v>5</v>
      </c>
      <c r="C51" s="26">
        <v>207548.05</v>
      </c>
      <c r="D51" s="26">
        <v>96100</v>
      </c>
      <c r="E51" s="26">
        <v>63278</v>
      </c>
      <c r="F51" s="27">
        <f t="shared" si="1"/>
        <v>30.488361610720986</v>
      </c>
      <c r="G51" s="27">
        <f t="shared" si="2"/>
        <v>65.845993756503645</v>
      </c>
      <c r="H51" s="28">
        <f t="shared" si="3"/>
        <v>-144270.04999999999</v>
      </c>
      <c r="J51" s="39"/>
    </row>
    <row r="52" spans="1:10" ht="25.5" x14ac:dyDescent="0.25">
      <c r="A52" s="22" t="s">
        <v>213</v>
      </c>
      <c r="B52" s="17" t="s">
        <v>20</v>
      </c>
      <c r="C52" s="18">
        <v>25432409.93</v>
      </c>
      <c r="D52" s="18">
        <v>38680685</v>
      </c>
      <c r="E52" s="18">
        <v>25018169.960000001</v>
      </c>
      <c r="F52" s="19">
        <f t="shared" si="1"/>
        <v>98.371212279370496</v>
      </c>
      <c r="G52" s="19">
        <f t="shared" si="2"/>
        <v>64.678714867640025</v>
      </c>
      <c r="H52" s="20">
        <f t="shared" si="3"/>
        <v>-414239.96999999881</v>
      </c>
      <c r="J52" s="39"/>
    </row>
    <row r="53" spans="1:10" ht="12.75" customHeight="1" x14ac:dyDescent="0.25">
      <c r="A53" s="24" t="s">
        <v>196</v>
      </c>
      <c r="B53" s="25" t="s">
        <v>4</v>
      </c>
      <c r="C53" s="26">
        <v>25177381.890000001</v>
      </c>
      <c r="D53" s="26">
        <v>36999185</v>
      </c>
      <c r="E53" s="26">
        <v>24161135.379999999</v>
      </c>
      <c r="F53" s="27">
        <f t="shared" si="1"/>
        <v>95.963652954703619</v>
      </c>
      <c r="G53" s="27">
        <f t="shared" si="2"/>
        <v>65.301804296500038</v>
      </c>
      <c r="H53" s="28">
        <f t="shared" si="3"/>
        <v>-1016246.5100000016</v>
      </c>
      <c r="J53" s="39"/>
    </row>
    <row r="54" spans="1:10" ht="12.75" customHeight="1" x14ac:dyDescent="0.25">
      <c r="A54" s="24" t="s">
        <v>197</v>
      </c>
      <c r="B54" s="25" t="s">
        <v>5</v>
      </c>
      <c r="C54" s="26">
        <v>255028.04</v>
      </c>
      <c r="D54" s="26">
        <v>1681500</v>
      </c>
      <c r="E54" s="26">
        <v>857034.58</v>
      </c>
      <c r="F54" s="27">
        <f t="shared" si="1"/>
        <v>336.05503928117082</v>
      </c>
      <c r="G54" s="27">
        <f t="shared" si="2"/>
        <v>50.968455545643764</v>
      </c>
      <c r="H54" s="28">
        <f t="shared" si="3"/>
        <v>602006.53999999992</v>
      </c>
      <c r="J54" s="39"/>
    </row>
    <row r="55" spans="1:10" ht="12.75" customHeight="1" x14ac:dyDescent="0.25">
      <c r="A55" s="22" t="s">
        <v>214</v>
      </c>
      <c r="B55" s="17" t="s">
        <v>21</v>
      </c>
      <c r="C55" s="18">
        <v>1533243.2</v>
      </c>
      <c r="D55" s="18">
        <v>2261260</v>
      </c>
      <c r="E55" s="18">
        <v>1549520.09</v>
      </c>
      <c r="F55" s="19">
        <f t="shared" si="1"/>
        <v>101.06159870788926</v>
      </c>
      <c r="G55" s="19">
        <f t="shared" si="2"/>
        <v>68.524631842424142</v>
      </c>
      <c r="H55" s="20">
        <f t="shared" si="3"/>
        <v>16276.89000000013</v>
      </c>
      <c r="J55" s="39"/>
    </row>
    <row r="56" spans="1:10" ht="12.75" customHeight="1" x14ac:dyDescent="0.25">
      <c r="A56" s="24" t="s">
        <v>196</v>
      </c>
      <c r="B56" s="25" t="s">
        <v>4</v>
      </c>
      <c r="C56" s="26">
        <v>1498031.18</v>
      </c>
      <c r="D56" s="26">
        <v>2235260</v>
      </c>
      <c r="E56" s="26">
        <v>1541315.09</v>
      </c>
      <c r="F56" s="27">
        <f t="shared" si="1"/>
        <v>102.88938645455966</v>
      </c>
      <c r="G56" s="27">
        <f t="shared" si="2"/>
        <v>68.954622281076922</v>
      </c>
      <c r="H56" s="28">
        <f t="shared" si="3"/>
        <v>43283.910000000149</v>
      </c>
      <c r="J56" s="39"/>
    </row>
    <row r="57" spans="1:10" ht="12.75" customHeight="1" x14ac:dyDescent="0.25">
      <c r="A57" s="24" t="s">
        <v>197</v>
      </c>
      <c r="B57" s="25" t="s">
        <v>5</v>
      </c>
      <c r="C57" s="26">
        <v>35212.019999999997</v>
      </c>
      <c r="D57" s="26">
        <v>26000</v>
      </c>
      <c r="E57" s="26">
        <v>8205</v>
      </c>
      <c r="F57" s="27">
        <f t="shared" si="1"/>
        <v>23.30170208922976</v>
      </c>
      <c r="G57" s="27">
        <f t="shared" si="2"/>
        <v>31.55769230769231</v>
      </c>
      <c r="H57" s="28">
        <f t="shared" si="3"/>
        <v>-27007.019999999997</v>
      </c>
      <c r="J57" s="39"/>
    </row>
    <row r="58" spans="1:10" ht="12.75" customHeight="1" x14ac:dyDescent="0.25">
      <c r="A58" s="22" t="s">
        <v>215</v>
      </c>
      <c r="B58" s="17" t="s">
        <v>22</v>
      </c>
      <c r="C58" s="18">
        <v>1369083.1</v>
      </c>
      <c r="D58" s="18">
        <v>2720170</v>
      </c>
      <c r="E58" s="18">
        <v>1993068.77</v>
      </c>
      <c r="F58" s="19">
        <f t="shared" si="1"/>
        <v>145.576902526954</v>
      </c>
      <c r="G58" s="19">
        <f t="shared" si="2"/>
        <v>73.270007756868139</v>
      </c>
      <c r="H58" s="20">
        <f t="shared" si="3"/>
        <v>623985.66999999993</v>
      </c>
      <c r="J58" s="39"/>
    </row>
    <row r="59" spans="1:10" ht="12.75" customHeight="1" x14ac:dyDescent="0.25">
      <c r="A59" s="24" t="s">
        <v>196</v>
      </c>
      <c r="B59" s="25" t="s">
        <v>4</v>
      </c>
      <c r="C59" s="26">
        <v>1365333.6</v>
      </c>
      <c r="D59" s="26">
        <v>2483370</v>
      </c>
      <c r="E59" s="26">
        <v>1818273.47</v>
      </c>
      <c r="F59" s="27">
        <f t="shared" si="1"/>
        <v>133.17430040541007</v>
      </c>
      <c r="G59" s="27">
        <f t="shared" si="2"/>
        <v>73.217984835123247</v>
      </c>
      <c r="H59" s="28">
        <f t="shared" si="3"/>
        <v>452939.86999999988</v>
      </c>
      <c r="J59" s="39"/>
    </row>
    <row r="60" spans="1:10" ht="12.75" customHeight="1" x14ac:dyDescent="0.25">
      <c r="A60" s="24" t="s">
        <v>197</v>
      </c>
      <c r="B60" s="25" t="s">
        <v>5</v>
      </c>
      <c r="C60" s="26">
        <v>3749.5</v>
      </c>
      <c r="D60" s="26">
        <v>236800</v>
      </c>
      <c r="E60" s="26">
        <v>174795.3</v>
      </c>
      <c r="F60" s="27">
        <f t="shared" si="1"/>
        <v>4661.8295772769698</v>
      </c>
      <c r="G60" s="27">
        <f t="shared" si="2"/>
        <v>73.815582770270254</v>
      </c>
      <c r="H60" s="28">
        <f t="shared" si="3"/>
        <v>171045.8</v>
      </c>
      <c r="J60" s="39"/>
    </row>
    <row r="61" spans="1:10" ht="12.75" customHeight="1" x14ac:dyDescent="0.25">
      <c r="A61" s="22" t="s">
        <v>216</v>
      </c>
      <c r="B61" s="17" t="s">
        <v>23</v>
      </c>
      <c r="C61" s="18">
        <v>9317945.0199999996</v>
      </c>
      <c r="D61" s="18">
        <v>12331900</v>
      </c>
      <c r="E61" s="18">
        <v>8607153.2400000002</v>
      </c>
      <c r="F61" s="19">
        <f t="shared" si="1"/>
        <v>92.371796802037792</v>
      </c>
      <c r="G61" s="19">
        <f t="shared" si="2"/>
        <v>69.795840381449736</v>
      </c>
      <c r="H61" s="20">
        <f t="shared" si="3"/>
        <v>-710791.77999999933</v>
      </c>
      <c r="J61" s="39"/>
    </row>
    <row r="62" spans="1:10" ht="12.75" customHeight="1" x14ac:dyDescent="0.25">
      <c r="A62" s="24" t="s">
        <v>196</v>
      </c>
      <c r="B62" s="25" t="s">
        <v>4</v>
      </c>
      <c r="C62" s="26">
        <v>9265526.4800000004</v>
      </c>
      <c r="D62" s="26">
        <v>12183900</v>
      </c>
      <c r="E62" s="26">
        <v>8517892.4399999995</v>
      </c>
      <c r="F62" s="27">
        <f t="shared" si="1"/>
        <v>91.931013940613099</v>
      </c>
      <c r="G62" s="27">
        <f t="shared" si="2"/>
        <v>69.911050156353866</v>
      </c>
      <c r="H62" s="28">
        <f t="shared" si="3"/>
        <v>-747634.04000000097</v>
      </c>
      <c r="J62" s="39"/>
    </row>
    <row r="63" spans="1:10" ht="12.75" customHeight="1" x14ac:dyDescent="0.25">
      <c r="A63" s="24" t="s">
        <v>197</v>
      </c>
      <c r="B63" s="25" t="s">
        <v>5</v>
      </c>
      <c r="C63" s="26">
        <v>52418.54</v>
      </c>
      <c r="D63" s="26">
        <v>148000</v>
      </c>
      <c r="E63" s="26">
        <v>89260.800000000003</v>
      </c>
      <c r="F63" s="27">
        <f t="shared" si="1"/>
        <v>170.2847885500054</v>
      </c>
      <c r="G63" s="27">
        <f t="shared" si="2"/>
        <v>60.311351351351348</v>
      </c>
      <c r="H63" s="28">
        <f t="shared" si="3"/>
        <v>36842.26</v>
      </c>
      <c r="J63" s="39"/>
    </row>
    <row r="64" spans="1:10" ht="12.75" customHeight="1" x14ac:dyDescent="0.25">
      <c r="A64" s="22" t="s">
        <v>217</v>
      </c>
      <c r="B64" s="17" t="s">
        <v>24</v>
      </c>
      <c r="C64" s="18">
        <v>37836413.159999996</v>
      </c>
      <c r="D64" s="18">
        <v>70145334</v>
      </c>
      <c r="E64" s="18">
        <v>55838281.93</v>
      </c>
      <c r="F64" s="19">
        <f t="shared" si="1"/>
        <v>147.57815888592546</v>
      </c>
      <c r="G64" s="19">
        <f t="shared" si="2"/>
        <v>79.603700981735997</v>
      </c>
      <c r="H64" s="20">
        <f t="shared" si="3"/>
        <v>18001868.770000003</v>
      </c>
      <c r="J64" s="39"/>
    </row>
    <row r="65" spans="1:10" ht="12.75" customHeight="1" x14ac:dyDescent="0.25">
      <c r="A65" s="24" t="s">
        <v>196</v>
      </c>
      <c r="B65" s="25" t="s">
        <v>4</v>
      </c>
      <c r="C65" s="26">
        <v>37772911.32</v>
      </c>
      <c r="D65" s="26">
        <v>69978434</v>
      </c>
      <c r="E65" s="26">
        <v>55818459.030000001</v>
      </c>
      <c r="F65" s="27">
        <f t="shared" si="1"/>
        <v>147.77378041402184</v>
      </c>
      <c r="G65" s="27">
        <f t="shared" si="2"/>
        <v>79.765230285090411</v>
      </c>
      <c r="H65" s="28">
        <f t="shared" si="3"/>
        <v>18045547.710000001</v>
      </c>
      <c r="J65" s="39"/>
    </row>
    <row r="66" spans="1:10" ht="12.75" customHeight="1" x14ac:dyDescent="0.25">
      <c r="A66" s="24" t="s">
        <v>197</v>
      </c>
      <c r="B66" s="25" t="s">
        <v>5</v>
      </c>
      <c r="C66" s="26">
        <v>63501.84</v>
      </c>
      <c r="D66" s="26">
        <v>166900</v>
      </c>
      <c r="E66" s="26">
        <v>19822.900000000001</v>
      </c>
      <c r="F66" s="27">
        <f t="shared" si="1"/>
        <v>31.216260820158915</v>
      </c>
      <c r="G66" s="27">
        <f t="shared" si="2"/>
        <v>11.877112043139606</v>
      </c>
      <c r="H66" s="28">
        <f t="shared" si="3"/>
        <v>-43678.939999999995</v>
      </c>
      <c r="J66" s="39"/>
    </row>
    <row r="67" spans="1:10" ht="12.75" customHeight="1" x14ac:dyDescent="0.25">
      <c r="A67" s="22" t="s">
        <v>218</v>
      </c>
      <c r="B67" s="17" t="s">
        <v>25</v>
      </c>
      <c r="C67" s="18">
        <v>16888224.620000001</v>
      </c>
      <c r="D67" s="18">
        <v>23619070</v>
      </c>
      <c r="E67" s="18">
        <v>17735075.43</v>
      </c>
      <c r="F67" s="19">
        <f t="shared" si="1"/>
        <v>105.0144454438219</v>
      </c>
      <c r="G67" s="19">
        <f t="shared" si="2"/>
        <v>75.087949821902384</v>
      </c>
      <c r="H67" s="20">
        <f t="shared" si="3"/>
        <v>846850.80999999866</v>
      </c>
      <c r="J67" s="39"/>
    </row>
    <row r="68" spans="1:10" ht="12.75" customHeight="1" x14ac:dyDescent="0.25">
      <c r="A68" s="24" t="s">
        <v>196</v>
      </c>
      <c r="B68" s="25" t="s">
        <v>4</v>
      </c>
      <c r="C68" s="26">
        <v>16870951.699999999</v>
      </c>
      <c r="D68" s="26">
        <v>23437570</v>
      </c>
      <c r="E68" s="26">
        <v>17734872.93</v>
      </c>
      <c r="F68" s="27">
        <f t="shared" si="1"/>
        <v>105.12076168174912</v>
      </c>
      <c r="G68" s="27">
        <f t="shared" si="2"/>
        <v>75.668565171218688</v>
      </c>
      <c r="H68" s="28">
        <f t="shared" si="3"/>
        <v>863921.23000000045</v>
      </c>
      <c r="J68" s="39"/>
    </row>
    <row r="69" spans="1:10" ht="12.75" customHeight="1" x14ac:dyDescent="0.25">
      <c r="A69" s="24" t="s">
        <v>197</v>
      </c>
      <c r="B69" s="25" t="s">
        <v>5</v>
      </c>
      <c r="C69" s="26">
        <v>17272.919999999998</v>
      </c>
      <c r="D69" s="26">
        <v>181500</v>
      </c>
      <c r="E69" s="26">
        <v>202.5</v>
      </c>
      <c r="F69" s="27">
        <f t="shared" ref="F69:F117" si="7">IF(C69=0,"x",E69/C69*100)</f>
        <v>1.1723553400351534</v>
      </c>
      <c r="G69" s="27">
        <f t="shared" ref="G69:G117" si="8">IF(D69=0,"x",E69/D69*100)</f>
        <v>0.1115702479338843</v>
      </c>
      <c r="H69" s="28">
        <f t="shared" si="3"/>
        <v>-17070.419999999998</v>
      </c>
      <c r="J69" s="39"/>
    </row>
    <row r="70" spans="1:10" ht="12.75" customHeight="1" x14ac:dyDescent="0.25">
      <c r="A70" s="22" t="s">
        <v>219</v>
      </c>
      <c r="B70" s="17" t="s">
        <v>26</v>
      </c>
      <c r="C70" s="18">
        <v>1090575.3999999999</v>
      </c>
      <c r="D70" s="18">
        <v>2439320</v>
      </c>
      <c r="E70" s="18">
        <v>1650787.04</v>
      </c>
      <c r="F70" s="19">
        <f t="shared" si="7"/>
        <v>151.36844641828526</v>
      </c>
      <c r="G70" s="19">
        <f t="shared" si="8"/>
        <v>67.67406654313497</v>
      </c>
      <c r="H70" s="20">
        <f t="shared" ref="H70:H118" si="9">+E70-C70</f>
        <v>560211.64000000013</v>
      </c>
      <c r="J70" s="39"/>
    </row>
    <row r="71" spans="1:10" ht="12.75" customHeight="1" x14ac:dyDescent="0.25">
      <c r="A71" s="24" t="s">
        <v>196</v>
      </c>
      <c r="B71" s="25" t="s">
        <v>4</v>
      </c>
      <c r="C71" s="26">
        <v>1034010.14</v>
      </c>
      <c r="D71" s="26">
        <v>2398820</v>
      </c>
      <c r="E71" s="26">
        <v>1650179.54</v>
      </c>
      <c r="F71" s="27">
        <f t="shared" si="7"/>
        <v>159.59026668732668</v>
      </c>
      <c r="G71" s="27">
        <f t="shared" si="8"/>
        <v>68.791303224085169</v>
      </c>
      <c r="H71" s="28">
        <f t="shared" si="9"/>
        <v>616169.4</v>
      </c>
      <c r="J71" s="39"/>
    </row>
    <row r="72" spans="1:10" ht="12.75" customHeight="1" x14ac:dyDescent="0.25">
      <c r="A72" s="24" t="s">
        <v>197</v>
      </c>
      <c r="B72" s="25" t="s">
        <v>5</v>
      </c>
      <c r="C72" s="26">
        <v>56565.26</v>
      </c>
      <c r="D72" s="26">
        <v>40500</v>
      </c>
      <c r="E72" s="26">
        <v>607.5</v>
      </c>
      <c r="F72" s="27">
        <f t="shared" si="7"/>
        <v>1.0739807436578563</v>
      </c>
      <c r="G72" s="27">
        <f t="shared" si="8"/>
        <v>1.5</v>
      </c>
      <c r="H72" s="28">
        <f t="shared" si="9"/>
        <v>-55957.760000000002</v>
      </c>
      <c r="J72" s="39"/>
    </row>
    <row r="73" spans="1:10" ht="12.75" customHeight="1" x14ac:dyDescent="0.25">
      <c r="A73" s="16" t="s">
        <v>220</v>
      </c>
      <c r="B73" s="17" t="s">
        <v>27</v>
      </c>
      <c r="C73" s="18">
        <v>12777413660.389999</v>
      </c>
      <c r="D73" s="18">
        <v>13424817849</v>
      </c>
      <c r="E73" s="18">
        <v>12436085734.709999</v>
      </c>
      <c r="F73" s="19">
        <f t="shared" si="7"/>
        <v>97.328661850104154</v>
      </c>
      <c r="G73" s="19">
        <f t="shared" si="8"/>
        <v>92.635042609806064</v>
      </c>
      <c r="H73" s="20">
        <f t="shared" si="9"/>
        <v>-341327925.68000031</v>
      </c>
      <c r="J73" s="39"/>
    </row>
    <row r="74" spans="1:10" ht="12.75" customHeight="1" x14ac:dyDescent="0.25">
      <c r="A74" s="22" t="s">
        <v>221</v>
      </c>
      <c r="B74" s="17" t="s">
        <v>28</v>
      </c>
      <c r="C74" s="18">
        <v>206597969.72999999</v>
      </c>
      <c r="D74" s="18">
        <v>226032300</v>
      </c>
      <c r="E74" s="18">
        <v>129646111.41</v>
      </c>
      <c r="F74" s="19">
        <f t="shared" si="7"/>
        <v>62.752848723263199</v>
      </c>
      <c r="G74" s="19">
        <f t="shared" si="8"/>
        <v>57.357338491003276</v>
      </c>
      <c r="H74" s="20">
        <f t="shared" si="9"/>
        <v>-76951858.319999993</v>
      </c>
      <c r="J74" s="39"/>
    </row>
    <row r="75" spans="1:10" ht="12.75" customHeight="1" x14ac:dyDescent="0.25">
      <c r="A75" s="24" t="s">
        <v>196</v>
      </c>
      <c r="B75" s="25" t="s">
        <v>4</v>
      </c>
      <c r="C75" s="26">
        <v>106474634.91</v>
      </c>
      <c r="D75" s="26">
        <v>183716200</v>
      </c>
      <c r="E75" s="26">
        <v>117445939.33</v>
      </c>
      <c r="F75" s="27">
        <f t="shared" si="7"/>
        <v>110.30414842865979</v>
      </c>
      <c r="G75" s="27">
        <f t="shared" si="8"/>
        <v>63.927916716108868</v>
      </c>
      <c r="H75" s="28">
        <f t="shared" si="9"/>
        <v>10971304.420000002</v>
      </c>
      <c r="J75" s="39"/>
    </row>
    <row r="76" spans="1:10" ht="12.75" customHeight="1" x14ac:dyDescent="0.25">
      <c r="A76" s="24" t="s">
        <v>197</v>
      </c>
      <c r="B76" s="25" t="s">
        <v>5</v>
      </c>
      <c r="C76" s="26">
        <v>100123334.81999999</v>
      </c>
      <c r="D76" s="26">
        <v>42316100</v>
      </c>
      <c r="E76" s="26">
        <v>12200172.08</v>
      </c>
      <c r="F76" s="27">
        <f t="shared" si="7"/>
        <v>12.185143555129541</v>
      </c>
      <c r="G76" s="27">
        <f t="shared" si="8"/>
        <v>28.83104085678973</v>
      </c>
      <c r="H76" s="28">
        <f t="shared" si="9"/>
        <v>-87923162.739999995</v>
      </c>
      <c r="J76" s="39"/>
    </row>
    <row r="77" spans="1:10" ht="12.75" customHeight="1" x14ac:dyDescent="0.25">
      <c r="A77" s="22" t="s">
        <v>222</v>
      </c>
      <c r="B77" s="17" t="s">
        <v>29</v>
      </c>
      <c r="C77" s="18">
        <v>11526770811.780001</v>
      </c>
      <c r="D77" s="18">
        <v>11691731864</v>
      </c>
      <c r="E77" s="18">
        <v>11226572161.34</v>
      </c>
      <c r="F77" s="19">
        <f t="shared" si="7"/>
        <v>97.395639634534888</v>
      </c>
      <c r="G77" s="19">
        <f t="shared" si="8"/>
        <v>96.021464500975497</v>
      </c>
      <c r="H77" s="20">
        <f t="shared" si="9"/>
        <v>-300198650.44000053</v>
      </c>
      <c r="J77" s="39"/>
    </row>
    <row r="78" spans="1:10" ht="12.75" customHeight="1" x14ac:dyDescent="0.25">
      <c r="A78" s="24" t="s">
        <v>196</v>
      </c>
      <c r="B78" s="25" t="s">
        <v>4</v>
      </c>
      <c r="C78" s="26">
        <v>11473241247.92</v>
      </c>
      <c r="D78" s="26">
        <v>11691481864</v>
      </c>
      <c r="E78" s="26">
        <v>11226572161.34</v>
      </c>
      <c r="F78" s="27">
        <f t="shared" si="7"/>
        <v>97.850048811405244</v>
      </c>
      <c r="G78" s="27">
        <f t="shared" si="8"/>
        <v>96.023517736519494</v>
      </c>
      <c r="H78" s="28">
        <f t="shared" si="9"/>
        <v>-246669086.57999992</v>
      </c>
      <c r="J78" s="39"/>
    </row>
    <row r="79" spans="1:10" ht="12.75" customHeight="1" x14ac:dyDescent="0.25">
      <c r="A79" s="24" t="s">
        <v>197</v>
      </c>
      <c r="B79" s="25" t="s">
        <v>5</v>
      </c>
      <c r="C79" s="26">
        <v>53529563.859999999</v>
      </c>
      <c r="D79" s="26">
        <v>250000</v>
      </c>
      <c r="E79" s="26">
        <v>0</v>
      </c>
      <c r="F79" s="27">
        <f t="shared" si="7"/>
        <v>0</v>
      </c>
      <c r="G79" s="27">
        <f t="shared" si="8"/>
        <v>0</v>
      </c>
      <c r="H79" s="28">
        <f t="shared" si="9"/>
        <v>-53529563.859999999</v>
      </c>
      <c r="J79" s="39"/>
    </row>
    <row r="80" spans="1:10" ht="12.75" customHeight="1" x14ac:dyDescent="0.25">
      <c r="A80" s="22" t="s">
        <v>223</v>
      </c>
      <c r="B80" s="17" t="s">
        <v>30</v>
      </c>
      <c r="C80" s="18">
        <v>396878989.00999999</v>
      </c>
      <c r="D80" s="18">
        <v>583156124</v>
      </c>
      <c r="E80" s="18">
        <v>414888186.89999998</v>
      </c>
      <c r="F80" s="19">
        <f t="shared" si="7"/>
        <v>104.53770504075392</v>
      </c>
      <c r="G80" s="19">
        <f t="shared" si="8"/>
        <v>71.145302231276915</v>
      </c>
      <c r="H80" s="20">
        <f t="shared" si="9"/>
        <v>18009197.889999986</v>
      </c>
      <c r="J80" s="39"/>
    </row>
    <row r="81" spans="1:10" ht="12.75" customHeight="1" x14ac:dyDescent="0.25">
      <c r="A81" s="24" t="s">
        <v>196</v>
      </c>
      <c r="B81" s="25" t="s">
        <v>4</v>
      </c>
      <c r="C81" s="26">
        <v>389541305.41000003</v>
      </c>
      <c r="D81" s="26">
        <v>572134886</v>
      </c>
      <c r="E81" s="26">
        <v>412674034.80000001</v>
      </c>
      <c r="F81" s="27">
        <f t="shared" si="7"/>
        <v>105.93845352693788</v>
      </c>
      <c r="G81" s="27">
        <f t="shared" si="8"/>
        <v>72.128801249151593</v>
      </c>
      <c r="H81" s="28">
        <f t="shared" si="9"/>
        <v>23132729.389999986</v>
      </c>
      <c r="J81" s="39"/>
    </row>
    <row r="82" spans="1:10" ht="12.75" customHeight="1" x14ac:dyDescent="0.25">
      <c r="A82" s="24" t="s">
        <v>197</v>
      </c>
      <c r="B82" s="25" t="s">
        <v>5</v>
      </c>
      <c r="C82" s="26">
        <v>7337683.5999999996</v>
      </c>
      <c r="D82" s="26">
        <v>11021238</v>
      </c>
      <c r="E82" s="26">
        <v>2214152.1</v>
      </c>
      <c r="F82" s="27">
        <f t="shared" si="7"/>
        <v>30.175082774078732</v>
      </c>
      <c r="G82" s="27">
        <f t="shared" si="8"/>
        <v>20.089867399651474</v>
      </c>
      <c r="H82" s="28">
        <f t="shared" si="9"/>
        <v>-5123531.5</v>
      </c>
      <c r="J82" s="39"/>
    </row>
    <row r="83" spans="1:10" ht="12.75" customHeight="1" x14ac:dyDescent="0.25">
      <c r="A83" s="22" t="s">
        <v>224</v>
      </c>
      <c r="B83" s="17" t="s">
        <v>31</v>
      </c>
      <c r="C83" s="18">
        <v>633659243.49000001</v>
      </c>
      <c r="D83" s="18">
        <v>901452955</v>
      </c>
      <c r="E83" s="18">
        <v>651285373.98000002</v>
      </c>
      <c r="F83" s="19">
        <f t="shared" si="7"/>
        <v>102.7816418163366</v>
      </c>
      <c r="G83" s="19">
        <f t="shared" si="8"/>
        <v>72.248404131084129</v>
      </c>
      <c r="H83" s="20">
        <f t="shared" si="9"/>
        <v>17626130.49000001</v>
      </c>
      <c r="J83" s="39"/>
    </row>
    <row r="84" spans="1:10" ht="12.75" customHeight="1" x14ac:dyDescent="0.25">
      <c r="A84" s="24" t="s">
        <v>196</v>
      </c>
      <c r="B84" s="25" t="s">
        <v>4</v>
      </c>
      <c r="C84" s="26">
        <v>589142240.35000002</v>
      </c>
      <c r="D84" s="26">
        <v>846390705</v>
      </c>
      <c r="E84" s="26">
        <v>619012235.22000003</v>
      </c>
      <c r="F84" s="27">
        <f t="shared" si="7"/>
        <v>105.07008203184594</v>
      </c>
      <c r="G84" s="27">
        <f t="shared" si="8"/>
        <v>73.135519041410078</v>
      </c>
      <c r="H84" s="28">
        <f t="shared" si="9"/>
        <v>29869994.870000005</v>
      </c>
      <c r="J84" s="39"/>
    </row>
    <row r="85" spans="1:10" ht="12.75" customHeight="1" x14ac:dyDescent="0.25">
      <c r="A85" s="24" t="s">
        <v>197</v>
      </c>
      <c r="B85" s="25" t="s">
        <v>5</v>
      </c>
      <c r="C85" s="26">
        <v>44517003.140000001</v>
      </c>
      <c r="D85" s="26">
        <v>55062250</v>
      </c>
      <c r="E85" s="26">
        <v>32273138.760000002</v>
      </c>
      <c r="F85" s="27">
        <f t="shared" si="7"/>
        <v>72.496207030166232</v>
      </c>
      <c r="G85" s="27">
        <f t="shared" si="8"/>
        <v>58.612095873307034</v>
      </c>
      <c r="H85" s="28">
        <f t="shared" si="9"/>
        <v>-12243864.379999999</v>
      </c>
      <c r="J85" s="39"/>
    </row>
    <row r="86" spans="1:10" ht="12.75" customHeight="1" x14ac:dyDescent="0.25">
      <c r="A86" s="22" t="s">
        <v>225</v>
      </c>
      <c r="B86" s="17" t="s">
        <v>32</v>
      </c>
      <c r="C86" s="18">
        <v>13234253.59</v>
      </c>
      <c r="D86" s="18">
        <v>21944606</v>
      </c>
      <c r="E86" s="18">
        <v>13469380.029999999</v>
      </c>
      <c r="F86" s="19">
        <f t="shared" si="7"/>
        <v>101.77665055608172</v>
      </c>
      <c r="G86" s="19">
        <f t="shared" si="8"/>
        <v>61.379001427503411</v>
      </c>
      <c r="H86" s="20">
        <f t="shared" si="9"/>
        <v>235126.43999999948</v>
      </c>
      <c r="J86" s="39"/>
    </row>
    <row r="87" spans="1:10" ht="12.75" customHeight="1" x14ac:dyDescent="0.25">
      <c r="A87" s="24" t="s">
        <v>196</v>
      </c>
      <c r="B87" s="25" t="s">
        <v>4</v>
      </c>
      <c r="C87" s="26">
        <v>12946585.59</v>
      </c>
      <c r="D87" s="26">
        <v>21708066</v>
      </c>
      <c r="E87" s="26">
        <v>13363054.4</v>
      </c>
      <c r="F87" s="27">
        <f t="shared" si="7"/>
        <v>103.21682351771328</v>
      </c>
      <c r="G87" s="27">
        <f t="shared" si="8"/>
        <v>61.558014426526988</v>
      </c>
      <c r="H87" s="28">
        <f t="shared" si="9"/>
        <v>416468.81000000052</v>
      </c>
      <c r="J87" s="39"/>
    </row>
    <row r="88" spans="1:10" ht="12.75" customHeight="1" x14ac:dyDescent="0.25">
      <c r="A88" s="24" t="s">
        <v>197</v>
      </c>
      <c r="B88" s="25" t="s">
        <v>5</v>
      </c>
      <c r="C88" s="26">
        <v>287668</v>
      </c>
      <c r="D88" s="26">
        <v>236540</v>
      </c>
      <c r="E88" s="26">
        <v>106325.63</v>
      </c>
      <c r="F88" s="27">
        <f t="shared" si="7"/>
        <v>36.961229611913737</v>
      </c>
      <c r="G88" s="27">
        <f t="shared" si="8"/>
        <v>44.950380485330179</v>
      </c>
      <c r="H88" s="28">
        <f t="shared" si="9"/>
        <v>-181342.37</v>
      </c>
      <c r="J88" s="39"/>
    </row>
    <row r="89" spans="1:10" ht="12.75" customHeight="1" x14ac:dyDescent="0.25">
      <c r="A89" s="22" t="s">
        <v>382</v>
      </c>
      <c r="B89" s="17" t="s">
        <v>33</v>
      </c>
      <c r="C89" s="18">
        <v>272392.78999999998</v>
      </c>
      <c r="D89" s="18">
        <v>500000</v>
      </c>
      <c r="E89" s="18">
        <v>224521.05</v>
      </c>
      <c r="F89" s="19">
        <f t="shared" si="7"/>
        <v>82.425474624346705</v>
      </c>
      <c r="G89" s="19">
        <f t="shared" si="8"/>
        <v>44.904209999999999</v>
      </c>
      <c r="H89" s="20">
        <f t="shared" si="9"/>
        <v>-47871.739999999991</v>
      </c>
      <c r="J89" s="39"/>
    </row>
    <row r="90" spans="1:10" ht="12.75" customHeight="1" x14ac:dyDescent="0.25">
      <c r="A90" s="24" t="s">
        <v>196</v>
      </c>
      <c r="B90" s="25" t="s">
        <v>4</v>
      </c>
      <c r="C90" s="26">
        <v>272392.78999999998</v>
      </c>
      <c r="D90" s="26">
        <v>500000</v>
      </c>
      <c r="E90" s="26">
        <v>224521.05</v>
      </c>
      <c r="F90" s="27">
        <f t="shared" si="7"/>
        <v>82.425474624346705</v>
      </c>
      <c r="G90" s="27">
        <f t="shared" si="8"/>
        <v>44.904209999999999</v>
      </c>
      <c r="H90" s="28">
        <f t="shared" si="9"/>
        <v>-47871.739999999991</v>
      </c>
      <c r="J90" s="39"/>
    </row>
    <row r="91" spans="1:10" ht="12.75" customHeight="1" x14ac:dyDescent="0.25">
      <c r="A91" s="16" t="s">
        <v>226</v>
      </c>
      <c r="B91" s="17" t="s">
        <v>34</v>
      </c>
      <c r="C91" s="18">
        <v>225113322.86000001</v>
      </c>
      <c r="D91" s="18">
        <v>329798917</v>
      </c>
      <c r="E91" s="18">
        <v>232422109.37</v>
      </c>
      <c r="F91" s="19">
        <f t="shared" si="7"/>
        <v>103.24671432909611</v>
      </c>
      <c r="G91" s="19">
        <f t="shared" si="8"/>
        <v>70.473884961241396</v>
      </c>
      <c r="H91" s="20">
        <f t="shared" si="9"/>
        <v>7308786.5099999905</v>
      </c>
      <c r="J91" s="39"/>
    </row>
    <row r="92" spans="1:10" ht="12.75" customHeight="1" x14ac:dyDescent="0.25">
      <c r="A92" s="16" t="s">
        <v>227</v>
      </c>
      <c r="B92" s="17" t="s">
        <v>35</v>
      </c>
      <c r="C92" s="18">
        <v>4864774.82</v>
      </c>
      <c r="D92" s="18">
        <v>8614500</v>
      </c>
      <c r="E92" s="18">
        <v>4352404.9000000004</v>
      </c>
      <c r="F92" s="19">
        <f t="shared" si="7"/>
        <v>89.467756700812728</v>
      </c>
      <c r="G92" s="19">
        <f t="shared" si="8"/>
        <v>50.52417319635498</v>
      </c>
      <c r="H92" s="20">
        <f t="shared" si="9"/>
        <v>-512369.91999999993</v>
      </c>
      <c r="J92" s="39"/>
    </row>
    <row r="93" spans="1:10" ht="12.75" customHeight="1" x14ac:dyDescent="0.25">
      <c r="A93" s="22" t="s">
        <v>228</v>
      </c>
      <c r="B93" s="17" t="s">
        <v>36</v>
      </c>
      <c r="C93" s="18">
        <v>4864774.82</v>
      </c>
      <c r="D93" s="18">
        <v>8614500</v>
      </c>
      <c r="E93" s="18">
        <v>4352404.9000000004</v>
      </c>
      <c r="F93" s="19">
        <f t="shared" si="7"/>
        <v>89.467756700812728</v>
      </c>
      <c r="G93" s="19">
        <f t="shared" si="8"/>
        <v>50.52417319635498</v>
      </c>
      <c r="H93" s="20">
        <f t="shared" si="9"/>
        <v>-512369.91999999993</v>
      </c>
      <c r="J93" s="39"/>
    </row>
    <row r="94" spans="1:10" ht="12.75" customHeight="1" x14ac:dyDescent="0.25">
      <c r="A94" s="24" t="s">
        <v>196</v>
      </c>
      <c r="B94" s="25" t="s">
        <v>4</v>
      </c>
      <c r="C94" s="26">
        <v>4698675.16</v>
      </c>
      <c r="D94" s="26">
        <v>7854500</v>
      </c>
      <c r="E94" s="26">
        <v>4304569.4000000004</v>
      </c>
      <c r="F94" s="27">
        <f t="shared" si="7"/>
        <v>91.612406761909455</v>
      </c>
      <c r="G94" s="27">
        <f t="shared" si="8"/>
        <v>54.803862753835389</v>
      </c>
      <c r="H94" s="28">
        <f t="shared" si="9"/>
        <v>-394105.75999999978</v>
      </c>
      <c r="J94" s="39"/>
    </row>
    <row r="95" spans="1:10" ht="12.75" customHeight="1" x14ac:dyDescent="0.25">
      <c r="A95" s="24" t="s">
        <v>197</v>
      </c>
      <c r="B95" s="25" t="s">
        <v>5</v>
      </c>
      <c r="C95" s="26">
        <v>166099.66</v>
      </c>
      <c r="D95" s="26">
        <v>760000</v>
      </c>
      <c r="E95" s="26">
        <v>47835.5</v>
      </c>
      <c r="F95" s="27">
        <f t="shared" si="7"/>
        <v>28.799276289909319</v>
      </c>
      <c r="G95" s="27">
        <f t="shared" si="8"/>
        <v>6.2941447368421057</v>
      </c>
      <c r="H95" s="28">
        <f t="shared" si="9"/>
        <v>-118264.16</v>
      </c>
      <c r="J95" s="39"/>
    </row>
    <row r="96" spans="1:10" ht="12.75" customHeight="1" x14ac:dyDescent="0.25">
      <c r="A96" s="16" t="s">
        <v>229</v>
      </c>
      <c r="B96" s="17" t="s">
        <v>37</v>
      </c>
      <c r="C96" s="18">
        <v>3203474504.1900001</v>
      </c>
      <c r="D96" s="18">
        <v>4797933787</v>
      </c>
      <c r="E96" s="18">
        <v>3534560756.3800001</v>
      </c>
      <c r="F96" s="19">
        <f t="shared" si="7"/>
        <v>110.33522357543207</v>
      </c>
      <c r="G96" s="19">
        <f t="shared" si="8"/>
        <v>73.668393798115588</v>
      </c>
      <c r="H96" s="20">
        <f t="shared" si="9"/>
        <v>331086252.19000006</v>
      </c>
      <c r="J96" s="39"/>
    </row>
    <row r="97" spans="1:10" ht="12.75" customHeight="1" x14ac:dyDescent="0.25">
      <c r="A97" s="22" t="s">
        <v>230</v>
      </c>
      <c r="B97" s="17" t="s">
        <v>38</v>
      </c>
      <c r="C97" s="18">
        <v>3203474504.1900001</v>
      </c>
      <c r="D97" s="18">
        <v>4797933787</v>
      </c>
      <c r="E97" s="18">
        <v>3534560756.3800001</v>
      </c>
      <c r="F97" s="19">
        <f t="shared" si="7"/>
        <v>110.33522357543207</v>
      </c>
      <c r="G97" s="19">
        <f t="shared" si="8"/>
        <v>73.668393798115588</v>
      </c>
      <c r="H97" s="20">
        <f t="shared" si="9"/>
        <v>331086252.19000006</v>
      </c>
      <c r="J97" s="39"/>
    </row>
    <row r="98" spans="1:10" ht="12.75" customHeight="1" x14ac:dyDescent="0.25">
      <c r="A98" s="24" t="s">
        <v>196</v>
      </c>
      <c r="B98" s="25" t="s">
        <v>4</v>
      </c>
      <c r="C98" s="26">
        <v>3082051043.7800002</v>
      </c>
      <c r="D98" s="26">
        <v>3974742260</v>
      </c>
      <c r="E98" s="26">
        <v>2981087141.9899998</v>
      </c>
      <c r="F98" s="27">
        <f t="shared" si="7"/>
        <v>96.724132716952909</v>
      </c>
      <c r="G98" s="27">
        <f t="shared" si="8"/>
        <v>75.000766011680966</v>
      </c>
      <c r="H98" s="28">
        <f t="shared" si="9"/>
        <v>-100963901.79000044</v>
      </c>
      <c r="J98" s="39"/>
    </row>
    <row r="99" spans="1:10" ht="12.75" customHeight="1" x14ac:dyDescent="0.25">
      <c r="A99" s="24" t="s">
        <v>197</v>
      </c>
      <c r="B99" s="25" t="s">
        <v>5</v>
      </c>
      <c r="C99" s="26">
        <v>121423460.41</v>
      </c>
      <c r="D99" s="26">
        <v>823191527</v>
      </c>
      <c r="E99" s="26">
        <v>553473614.38999999</v>
      </c>
      <c r="F99" s="27">
        <f t="shared" si="7"/>
        <v>455.82098592902389</v>
      </c>
      <c r="G99" s="27">
        <f t="shared" si="8"/>
        <v>67.235096115123156</v>
      </c>
      <c r="H99" s="28">
        <f t="shared" si="9"/>
        <v>432050153.98000002</v>
      </c>
      <c r="J99" s="39"/>
    </row>
    <row r="100" spans="1:10" ht="12.75" customHeight="1" x14ac:dyDescent="0.25">
      <c r="A100" s="16" t="s">
        <v>231</v>
      </c>
      <c r="B100" s="17" t="s">
        <v>39</v>
      </c>
      <c r="C100" s="18">
        <v>54832310.43</v>
      </c>
      <c r="D100" s="18">
        <v>80465015</v>
      </c>
      <c r="E100" s="18">
        <v>39314057.93</v>
      </c>
      <c r="F100" s="19">
        <f t="shared" si="7"/>
        <v>71.69870760815212</v>
      </c>
      <c r="G100" s="19">
        <f t="shared" si="8"/>
        <v>48.858572797134258</v>
      </c>
      <c r="H100" s="20">
        <f t="shared" si="9"/>
        <v>-15518252.5</v>
      </c>
      <c r="J100" s="39"/>
    </row>
    <row r="101" spans="1:10" ht="12.75" customHeight="1" x14ac:dyDescent="0.25">
      <c r="A101" s="22" t="s">
        <v>232</v>
      </c>
      <c r="B101" s="17" t="s">
        <v>40</v>
      </c>
      <c r="C101" s="18">
        <v>49720320.520000003</v>
      </c>
      <c r="D101" s="18">
        <v>72458898</v>
      </c>
      <c r="E101" s="18">
        <v>34590367.93</v>
      </c>
      <c r="F101" s="19">
        <f t="shared" si="7"/>
        <v>69.569881224088292</v>
      </c>
      <c r="G101" s="19">
        <f t="shared" si="8"/>
        <v>47.737916094169691</v>
      </c>
      <c r="H101" s="20">
        <f t="shared" si="9"/>
        <v>-15129952.590000004</v>
      </c>
      <c r="J101" s="39"/>
    </row>
    <row r="102" spans="1:10" ht="12.75" customHeight="1" x14ac:dyDescent="0.25">
      <c r="A102" s="24" t="s">
        <v>196</v>
      </c>
      <c r="B102" s="25" t="s">
        <v>4</v>
      </c>
      <c r="C102" s="26">
        <v>49709236.390000001</v>
      </c>
      <c r="D102" s="26">
        <v>72061898</v>
      </c>
      <c r="E102" s="26">
        <v>34498835.710000001</v>
      </c>
      <c r="F102" s="27">
        <f t="shared" si="7"/>
        <v>69.401258629955791</v>
      </c>
      <c r="G102" s="27">
        <f t="shared" si="8"/>
        <v>47.873892677653316</v>
      </c>
      <c r="H102" s="28">
        <f t="shared" si="9"/>
        <v>-15210400.68</v>
      </c>
      <c r="J102" s="39"/>
    </row>
    <row r="103" spans="1:10" ht="12.75" customHeight="1" x14ac:dyDescent="0.25">
      <c r="A103" s="24" t="s">
        <v>197</v>
      </c>
      <c r="B103" s="25" t="s">
        <v>5</v>
      </c>
      <c r="C103" s="26">
        <v>11084.13</v>
      </c>
      <c r="D103" s="26">
        <v>397000</v>
      </c>
      <c r="E103" s="26">
        <v>91532.22</v>
      </c>
      <c r="F103" s="27">
        <f t="shared" si="7"/>
        <v>825.79525862652281</v>
      </c>
      <c r="G103" s="27">
        <f t="shared" si="8"/>
        <v>23.055974811083125</v>
      </c>
      <c r="H103" s="28">
        <f t="shared" si="9"/>
        <v>80448.09</v>
      </c>
      <c r="J103" s="39"/>
    </row>
    <row r="104" spans="1:10" ht="12.75" customHeight="1" x14ac:dyDescent="0.25">
      <c r="A104" s="22" t="s">
        <v>233</v>
      </c>
      <c r="B104" s="17" t="s">
        <v>41</v>
      </c>
      <c r="C104" s="18">
        <v>5111989.91</v>
      </c>
      <c r="D104" s="18">
        <v>8006117</v>
      </c>
      <c r="E104" s="18">
        <v>4723690</v>
      </c>
      <c r="F104" s="19">
        <f t="shared" si="7"/>
        <v>92.404133872791618</v>
      </c>
      <c r="G104" s="19">
        <f t="shared" si="8"/>
        <v>59.001011351695212</v>
      </c>
      <c r="H104" s="20">
        <f t="shared" si="9"/>
        <v>-388299.91000000015</v>
      </c>
      <c r="J104" s="39"/>
    </row>
    <row r="105" spans="1:10" ht="12.75" customHeight="1" x14ac:dyDescent="0.25">
      <c r="A105" s="24" t="s">
        <v>196</v>
      </c>
      <c r="B105" s="25" t="s">
        <v>4</v>
      </c>
      <c r="C105" s="26">
        <v>5075807.3899999997</v>
      </c>
      <c r="D105" s="26">
        <v>7931117</v>
      </c>
      <c r="E105" s="26">
        <v>4673343.22</v>
      </c>
      <c r="F105" s="27">
        <f t="shared" si="7"/>
        <v>92.070932975256184</v>
      </c>
      <c r="G105" s="27">
        <f t="shared" si="8"/>
        <v>58.92414927178605</v>
      </c>
      <c r="H105" s="28">
        <f t="shared" si="9"/>
        <v>-402464.16999999993</v>
      </c>
      <c r="J105" s="39"/>
    </row>
    <row r="106" spans="1:10" ht="12.75" customHeight="1" x14ac:dyDescent="0.25">
      <c r="A106" s="24" t="s">
        <v>197</v>
      </c>
      <c r="B106" s="25" t="s">
        <v>5</v>
      </c>
      <c r="C106" s="26">
        <v>36182.519999999997</v>
      </c>
      <c r="D106" s="26">
        <v>75000</v>
      </c>
      <c r="E106" s="26">
        <v>50346.78</v>
      </c>
      <c r="F106" s="27">
        <f t="shared" si="7"/>
        <v>139.14669293349385</v>
      </c>
      <c r="G106" s="27">
        <f t="shared" si="8"/>
        <v>67.129039999999989</v>
      </c>
      <c r="H106" s="28">
        <f t="shared" si="9"/>
        <v>14164.260000000002</v>
      </c>
      <c r="J106" s="39"/>
    </row>
    <row r="107" spans="1:10" ht="12.75" customHeight="1" x14ac:dyDescent="0.25">
      <c r="A107" s="16" t="s">
        <v>234</v>
      </c>
      <c r="B107" s="17" t="s">
        <v>42</v>
      </c>
      <c r="C107" s="18">
        <v>148702382.58000001</v>
      </c>
      <c r="D107" s="18">
        <v>206439036</v>
      </c>
      <c r="E107" s="18">
        <v>146312230.27000001</v>
      </c>
      <c r="F107" s="19">
        <f t="shared" si="7"/>
        <v>98.392660380734569</v>
      </c>
      <c r="G107" s="19">
        <f t="shared" si="8"/>
        <v>70.874304155343964</v>
      </c>
      <c r="H107" s="20">
        <f t="shared" si="9"/>
        <v>-2390152.3100000024</v>
      </c>
      <c r="J107" s="39"/>
    </row>
    <row r="108" spans="1:10" ht="12.75" customHeight="1" x14ac:dyDescent="0.25">
      <c r="A108" s="22" t="s">
        <v>235</v>
      </c>
      <c r="B108" s="17" t="s">
        <v>43</v>
      </c>
      <c r="C108" s="18">
        <v>148702382.58000001</v>
      </c>
      <c r="D108" s="18">
        <v>206439036</v>
      </c>
      <c r="E108" s="18">
        <v>146312230.27000001</v>
      </c>
      <c r="F108" s="19">
        <f t="shared" si="7"/>
        <v>98.392660380734569</v>
      </c>
      <c r="G108" s="19">
        <f t="shared" si="8"/>
        <v>70.874304155343964</v>
      </c>
      <c r="H108" s="20">
        <f t="shared" si="9"/>
        <v>-2390152.3100000024</v>
      </c>
      <c r="J108" s="39"/>
    </row>
    <row r="109" spans="1:10" ht="12.75" customHeight="1" x14ac:dyDescent="0.25">
      <c r="A109" s="24" t="s">
        <v>196</v>
      </c>
      <c r="B109" s="25" t="s">
        <v>4</v>
      </c>
      <c r="C109" s="26">
        <v>108221733.53</v>
      </c>
      <c r="D109" s="26">
        <v>142479397</v>
      </c>
      <c r="E109" s="26">
        <v>104955092.95</v>
      </c>
      <c r="F109" s="27">
        <f t="shared" si="7"/>
        <v>96.981529981596111</v>
      </c>
      <c r="G109" s="27">
        <f t="shared" si="8"/>
        <v>73.66334723468826</v>
      </c>
      <c r="H109" s="28">
        <f t="shared" si="9"/>
        <v>-3266640.5799999982</v>
      </c>
      <c r="J109" s="39"/>
    </row>
    <row r="110" spans="1:10" ht="12.75" customHeight="1" x14ac:dyDescent="0.25">
      <c r="A110" s="24" t="s">
        <v>197</v>
      </c>
      <c r="B110" s="25" t="s">
        <v>5</v>
      </c>
      <c r="C110" s="26">
        <v>40480649.049999997</v>
      </c>
      <c r="D110" s="26">
        <v>63959639</v>
      </c>
      <c r="E110" s="26">
        <v>41357137.32</v>
      </c>
      <c r="F110" s="27">
        <f t="shared" si="7"/>
        <v>102.16520310461772</v>
      </c>
      <c r="G110" s="27">
        <f t="shared" si="8"/>
        <v>64.661305108366861</v>
      </c>
      <c r="H110" s="28">
        <f t="shared" si="9"/>
        <v>876488.27000000328</v>
      </c>
      <c r="J110" s="39"/>
    </row>
    <row r="111" spans="1:10" ht="12.75" customHeight="1" x14ac:dyDescent="0.25">
      <c r="A111" s="16" t="s">
        <v>236</v>
      </c>
      <c r="B111" s="17" t="s">
        <v>44</v>
      </c>
      <c r="C111" s="18">
        <v>7401854.1699999999</v>
      </c>
      <c r="D111" s="18">
        <v>24189000</v>
      </c>
      <c r="E111" s="18">
        <v>10629740.300000001</v>
      </c>
      <c r="F111" s="19">
        <f t="shared" si="7"/>
        <v>143.60915597449554</v>
      </c>
      <c r="G111" s="19">
        <f t="shared" si="8"/>
        <v>43.944521476704288</v>
      </c>
      <c r="H111" s="20">
        <f t="shared" si="9"/>
        <v>3227886.1300000008</v>
      </c>
      <c r="J111" s="39"/>
    </row>
    <row r="112" spans="1:10" ht="12.75" customHeight="1" x14ac:dyDescent="0.25">
      <c r="A112" s="22" t="s">
        <v>237</v>
      </c>
      <c r="B112" s="17" t="s">
        <v>45</v>
      </c>
      <c r="C112" s="18">
        <v>7401854.1699999999</v>
      </c>
      <c r="D112" s="18">
        <v>24189000</v>
      </c>
      <c r="E112" s="18">
        <v>10629740.300000001</v>
      </c>
      <c r="F112" s="19">
        <f t="shared" si="7"/>
        <v>143.60915597449554</v>
      </c>
      <c r="G112" s="19">
        <f t="shared" si="8"/>
        <v>43.944521476704288</v>
      </c>
      <c r="H112" s="20">
        <f t="shared" si="9"/>
        <v>3227886.1300000008</v>
      </c>
      <c r="J112" s="39"/>
    </row>
    <row r="113" spans="1:10" ht="12.75" customHeight="1" x14ac:dyDescent="0.25">
      <c r="A113" s="24" t="s">
        <v>196</v>
      </c>
      <c r="B113" s="25" t="s">
        <v>4</v>
      </c>
      <c r="C113" s="26">
        <v>7342937.9199999999</v>
      </c>
      <c r="D113" s="26">
        <v>23973500</v>
      </c>
      <c r="E113" s="26">
        <v>10626623.199999999</v>
      </c>
      <c r="F113" s="27">
        <f t="shared" si="7"/>
        <v>144.71895739518931</v>
      </c>
      <c r="G113" s="27">
        <f t="shared" si="8"/>
        <v>44.32654055519636</v>
      </c>
      <c r="H113" s="28">
        <f t="shared" si="9"/>
        <v>3283685.2799999993</v>
      </c>
      <c r="J113" s="39"/>
    </row>
    <row r="114" spans="1:10" ht="12.75" customHeight="1" x14ac:dyDescent="0.25">
      <c r="A114" s="24" t="s">
        <v>197</v>
      </c>
      <c r="B114" s="25" t="s">
        <v>5</v>
      </c>
      <c r="C114" s="26">
        <v>58916.25</v>
      </c>
      <c r="D114" s="26">
        <v>215500</v>
      </c>
      <c r="E114" s="26">
        <v>3117.1</v>
      </c>
      <c r="F114" s="27">
        <f t="shared" si="7"/>
        <v>5.2907304860713298</v>
      </c>
      <c r="G114" s="27">
        <f t="shared" si="8"/>
        <v>1.4464501160092806</v>
      </c>
      <c r="H114" s="28">
        <f t="shared" si="9"/>
        <v>-55799.15</v>
      </c>
      <c r="J114" s="39"/>
    </row>
    <row r="115" spans="1:10" ht="12.75" customHeight="1" x14ac:dyDescent="0.25">
      <c r="A115" s="16" t="s">
        <v>238</v>
      </c>
      <c r="B115" s="17" t="s">
        <v>46</v>
      </c>
      <c r="C115" s="18">
        <v>250212034.69</v>
      </c>
      <c r="D115" s="18">
        <v>364194456</v>
      </c>
      <c r="E115" s="18">
        <v>233915756.09</v>
      </c>
      <c r="F115" s="19">
        <f t="shared" si="7"/>
        <v>93.487012477161514</v>
      </c>
      <c r="G115" s="19">
        <f t="shared" si="8"/>
        <v>64.228258348336851</v>
      </c>
      <c r="H115" s="20">
        <f t="shared" si="9"/>
        <v>-16296278.599999994</v>
      </c>
      <c r="J115" s="39"/>
    </row>
    <row r="116" spans="1:10" ht="12.75" customHeight="1" x14ac:dyDescent="0.25">
      <c r="A116" s="22" t="s">
        <v>239</v>
      </c>
      <c r="B116" s="17" t="s">
        <v>47</v>
      </c>
      <c r="C116" s="18">
        <v>250212034.69</v>
      </c>
      <c r="D116" s="18">
        <v>364194456</v>
      </c>
      <c r="E116" s="18">
        <v>233915756.09</v>
      </c>
      <c r="F116" s="19">
        <f t="shared" si="7"/>
        <v>93.487012477161514</v>
      </c>
      <c r="G116" s="19">
        <f t="shared" si="8"/>
        <v>64.228258348336851</v>
      </c>
      <c r="H116" s="20">
        <f t="shared" si="9"/>
        <v>-16296278.599999994</v>
      </c>
      <c r="J116" s="39"/>
    </row>
    <row r="117" spans="1:10" ht="12.75" customHeight="1" x14ac:dyDescent="0.25">
      <c r="A117" s="24" t="s">
        <v>196</v>
      </c>
      <c r="B117" s="25" t="s">
        <v>4</v>
      </c>
      <c r="C117" s="26">
        <v>250031119.06</v>
      </c>
      <c r="D117" s="26">
        <v>363562456</v>
      </c>
      <c r="E117" s="26">
        <v>233726261.68000001</v>
      </c>
      <c r="F117" s="27">
        <f t="shared" si="7"/>
        <v>93.47886877389557</v>
      </c>
      <c r="G117" s="27">
        <f t="shared" si="8"/>
        <v>64.287788197800054</v>
      </c>
      <c r="H117" s="28">
        <f t="shared" si="9"/>
        <v>-16304857.379999995</v>
      </c>
      <c r="J117" s="39"/>
    </row>
    <row r="118" spans="1:10" ht="12.75" customHeight="1" x14ac:dyDescent="0.25">
      <c r="A118" s="24" t="s">
        <v>197</v>
      </c>
      <c r="B118" s="25" t="s">
        <v>5</v>
      </c>
      <c r="C118" s="26">
        <v>180915.63</v>
      </c>
      <c r="D118" s="26">
        <v>632000</v>
      </c>
      <c r="E118" s="26">
        <v>189494.41</v>
      </c>
      <c r="F118" s="27">
        <f t="shared" ref="F118:F159" si="10">IF(C118=0,"x",E118/C118*100)</f>
        <v>104.74186779771321</v>
      </c>
      <c r="G118" s="27">
        <f t="shared" ref="G118:G159" si="11">IF(D118=0,"x",E118/D118*100)</f>
        <v>29.983292721518989</v>
      </c>
      <c r="H118" s="28">
        <f t="shared" si="9"/>
        <v>8578.7799999999988</v>
      </c>
      <c r="J118" s="39"/>
    </row>
    <row r="119" spans="1:10" ht="12.75" customHeight="1" x14ac:dyDescent="0.25">
      <c r="A119" s="16" t="s">
        <v>408</v>
      </c>
      <c r="B119" s="17" t="s">
        <v>409</v>
      </c>
      <c r="C119" s="18">
        <v>199142457.25</v>
      </c>
      <c r="D119" s="18">
        <v>303560668</v>
      </c>
      <c r="E119" s="18">
        <v>215786186.80000001</v>
      </c>
      <c r="F119" s="19">
        <f t="shared" ref="F119:F122" si="12">IF(C119=0,"x",E119/C119*100)</f>
        <v>108.35770020107051</v>
      </c>
      <c r="G119" s="19">
        <f t="shared" ref="G119:G122" si="13">IF(D119=0,"x",E119/D119*100)</f>
        <v>71.085028314669543</v>
      </c>
      <c r="H119" s="20">
        <f t="shared" ref="H119:H122" si="14">+E119-C119</f>
        <v>16643729.550000012</v>
      </c>
      <c r="J119" s="39"/>
    </row>
    <row r="120" spans="1:10" ht="12.75" customHeight="1" x14ac:dyDescent="0.25">
      <c r="A120" s="22" t="s">
        <v>410</v>
      </c>
      <c r="B120" s="17" t="s">
        <v>50</v>
      </c>
      <c r="C120" s="18">
        <v>199142457.25</v>
      </c>
      <c r="D120" s="18">
        <v>303560668</v>
      </c>
      <c r="E120" s="18">
        <v>215786186.80000001</v>
      </c>
      <c r="F120" s="19">
        <f t="shared" si="12"/>
        <v>108.35770020107051</v>
      </c>
      <c r="G120" s="19">
        <f t="shared" si="13"/>
        <v>71.085028314669543</v>
      </c>
      <c r="H120" s="20">
        <f t="shared" si="14"/>
        <v>16643729.550000012</v>
      </c>
      <c r="J120" s="39"/>
    </row>
    <row r="121" spans="1:10" ht="12.75" customHeight="1" x14ac:dyDescent="0.25">
      <c r="A121" s="24" t="s">
        <v>196</v>
      </c>
      <c r="B121" s="25" t="s">
        <v>4</v>
      </c>
      <c r="C121" s="26">
        <v>198509263.38</v>
      </c>
      <c r="D121" s="26">
        <v>293882335</v>
      </c>
      <c r="E121" s="26">
        <v>215223012.31999999</v>
      </c>
      <c r="F121" s="27">
        <f t="shared" si="12"/>
        <v>108.41963173678471</v>
      </c>
      <c r="G121" s="27">
        <f t="shared" si="13"/>
        <v>73.23441618905062</v>
      </c>
      <c r="H121" s="28">
        <f t="shared" si="14"/>
        <v>16713748.939999998</v>
      </c>
      <c r="J121" s="39"/>
    </row>
    <row r="122" spans="1:10" ht="12.75" customHeight="1" x14ac:dyDescent="0.25">
      <c r="A122" s="24" t="s">
        <v>197</v>
      </c>
      <c r="B122" s="25" t="s">
        <v>385</v>
      </c>
      <c r="C122" s="26">
        <v>633193.87</v>
      </c>
      <c r="D122" s="26">
        <v>9678333</v>
      </c>
      <c r="E122" s="26">
        <v>563174.48</v>
      </c>
      <c r="F122" s="27">
        <f t="shared" si="12"/>
        <v>88.941871784071438</v>
      </c>
      <c r="G122" s="27">
        <f t="shared" si="13"/>
        <v>5.818920262404693</v>
      </c>
      <c r="H122" s="28">
        <f t="shared" si="14"/>
        <v>-70019.390000000014</v>
      </c>
      <c r="J122" s="39"/>
    </row>
    <row r="123" spans="1:10" ht="12.75" customHeight="1" x14ac:dyDescent="0.25">
      <c r="A123" s="16" t="s">
        <v>240</v>
      </c>
      <c r="B123" s="17" t="s">
        <v>48</v>
      </c>
      <c r="C123" s="18">
        <v>4147185945.29</v>
      </c>
      <c r="D123" s="18">
        <v>5759333668</v>
      </c>
      <c r="E123" s="18">
        <v>4314349884.7600002</v>
      </c>
      <c r="F123" s="19">
        <f t="shared" si="10"/>
        <v>104.03077994754129</v>
      </c>
      <c r="G123" s="19">
        <f t="shared" si="11"/>
        <v>74.910573574359546</v>
      </c>
      <c r="H123" s="20">
        <f t="shared" ref="H123:H159" si="15">+E123-C123</f>
        <v>167163939.47000027</v>
      </c>
      <c r="J123" s="39"/>
    </row>
    <row r="124" spans="1:10" ht="12.75" customHeight="1" x14ac:dyDescent="0.25">
      <c r="A124" s="22" t="s">
        <v>241</v>
      </c>
      <c r="B124" s="17" t="s">
        <v>49</v>
      </c>
      <c r="C124" s="18">
        <v>4147185945.29</v>
      </c>
      <c r="D124" s="18">
        <v>5759333668</v>
      </c>
      <c r="E124" s="18">
        <v>4314349884.7600002</v>
      </c>
      <c r="F124" s="19">
        <f t="shared" si="10"/>
        <v>104.03077994754129</v>
      </c>
      <c r="G124" s="19">
        <f t="shared" si="11"/>
        <v>74.910573574359546</v>
      </c>
      <c r="H124" s="20">
        <f t="shared" si="15"/>
        <v>167163939.47000027</v>
      </c>
      <c r="J124" s="39"/>
    </row>
    <row r="125" spans="1:10" ht="12.75" customHeight="1" x14ac:dyDescent="0.25">
      <c r="A125" s="24" t="s">
        <v>196</v>
      </c>
      <c r="B125" s="25" t="s">
        <v>4</v>
      </c>
      <c r="C125" s="26">
        <v>3909948960.6500001</v>
      </c>
      <c r="D125" s="26">
        <v>5406861192</v>
      </c>
      <c r="E125" s="26">
        <v>4086025641.5100002</v>
      </c>
      <c r="F125" s="27">
        <f t="shared" si="10"/>
        <v>104.50329870369276</v>
      </c>
      <c r="G125" s="27">
        <f t="shared" si="11"/>
        <v>75.571121514191816</v>
      </c>
      <c r="H125" s="28">
        <f t="shared" si="15"/>
        <v>176076680.86000013</v>
      </c>
      <c r="J125" s="39"/>
    </row>
    <row r="126" spans="1:10" ht="12.75" customHeight="1" x14ac:dyDescent="0.25">
      <c r="A126" s="24" t="s">
        <v>197</v>
      </c>
      <c r="B126" s="25" t="s">
        <v>5</v>
      </c>
      <c r="C126" s="26">
        <v>237236984.63999999</v>
      </c>
      <c r="D126" s="26">
        <v>352472476</v>
      </c>
      <c r="E126" s="26">
        <v>228324243.25</v>
      </c>
      <c r="F126" s="27">
        <f t="shared" si="10"/>
        <v>96.243106274713114</v>
      </c>
      <c r="G126" s="27">
        <f t="shared" si="11"/>
        <v>64.777892969435712</v>
      </c>
      <c r="H126" s="28">
        <f t="shared" si="15"/>
        <v>-8912741.3899999857</v>
      </c>
      <c r="J126" s="39"/>
    </row>
    <row r="127" spans="1:10" ht="12.75" customHeight="1" x14ac:dyDescent="0.25">
      <c r="A127" s="16" t="s">
        <v>242</v>
      </c>
      <c r="B127" s="17" t="s">
        <v>51</v>
      </c>
      <c r="C127" s="18">
        <v>752719830.40999997</v>
      </c>
      <c r="D127" s="18">
        <v>1182860819</v>
      </c>
      <c r="E127" s="18">
        <v>792695365.88</v>
      </c>
      <c r="F127" s="19">
        <f t="shared" si="10"/>
        <v>105.31081205183949</v>
      </c>
      <c r="G127" s="19">
        <f t="shared" si="11"/>
        <v>67.015100436765749</v>
      </c>
      <c r="H127" s="20">
        <f t="shared" si="15"/>
        <v>39975535.470000029</v>
      </c>
      <c r="J127" s="39"/>
    </row>
    <row r="128" spans="1:10" ht="12.75" customHeight="1" x14ac:dyDescent="0.25">
      <c r="A128" s="22" t="s">
        <v>243</v>
      </c>
      <c r="B128" s="17" t="s">
        <v>52</v>
      </c>
      <c r="C128" s="18">
        <v>727363098.41999996</v>
      </c>
      <c r="D128" s="18">
        <v>1147195319</v>
      </c>
      <c r="E128" s="18">
        <v>774014989.85000002</v>
      </c>
      <c r="F128" s="19">
        <f t="shared" si="10"/>
        <v>106.41383808600391</v>
      </c>
      <c r="G128" s="19">
        <f t="shared" si="11"/>
        <v>67.470201196837337</v>
      </c>
      <c r="H128" s="20">
        <f t="shared" si="15"/>
        <v>46651891.430000067</v>
      </c>
      <c r="J128" s="39"/>
    </row>
    <row r="129" spans="1:10" ht="12.75" customHeight="1" x14ac:dyDescent="0.25">
      <c r="A129" s="24" t="s">
        <v>196</v>
      </c>
      <c r="B129" s="25" t="s">
        <v>4</v>
      </c>
      <c r="C129" s="26">
        <v>703197150.98000002</v>
      </c>
      <c r="D129" s="26">
        <v>983036054</v>
      </c>
      <c r="E129" s="26">
        <v>687100381.10000002</v>
      </c>
      <c r="F129" s="27">
        <f t="shared" si="10"/>
        <v>97.710916510744255</v>
      </c>
      <c r="G129" s="27">
        <f t="shared" si="11"/>
        <v>69.895745766818024</v>
      </c>
      <c r="H129" s="28">
        <f t="shared" si="15"/>
        <v>-16096769.879999995</v>
      </c>
      <c r="J129" s="39"/>
    </row>
    <row r="130" spans="1:10" ht="12.75" customHeight="1" x14ac:dyDescent="0.25">
      <c r="A130" s="24" t="s">
        <v>197</v>
      </c>
      <c r="B130" s="25" t="s">
        <v>5</v>
      </c>
      <c r="C130" s="26">
        <v>24165947.440000001</v>
      </c>
      <c r="D130" s="26">
        <v>164159265</v>
      </c>
      <c r="E130" s="26">
        <v>86914608.75</v>
      </c>
      <c r="F130" s="27">
        <f t="shared" si="10"/>
        <v>359.65736069646937</v>
      </c>
      <c r="G130" s="27">
        <f t="shared" si="11"/>
        <v>52.945295990451712</v>
      </c>
      <c r="H130" s="28">
        <f t="shared" si="15"/>
        <v>62748661.310000002</v>
      </c>
      <c r="J130" s="39"/>
    </row>
    <row r="131" spans="1:10" ht="12.75" customHeight="1" x14ac:dyDescent="0.25">
      <c r="A131" s="22" t="s">
        <v>244</v>
      </c>
      <c r="B131" s="17" t="s">
        <v>53</v>
      </c>
      <c r="C131" s="18">
        <v>19388384.23</v>
      </c>
      <c r="D131" s="18">
        <v>26970500</v>
      </c>
      <c r="E131" s="18">
        <v>13771527.32</v>
      </c>
      <c r="F131" s="19">
        <f t="shared" si="10"/>
        <v>71.029783382831184</v>
      </c>
      <c r="G131" s="19">
        <f t="shared" si="11"/>
        <v>51.061446098515042</v>
      </c>
      <c r="H131" s="20">
        <f t="shared" si="15"/>
        <v>-5616856.9100000001</v>
      </c>
      <c r="J131" s="39"/>
    </row>
    <row r="132" spans="1:10" ht="12.75" customHeight="1" x14ac:dyDescent="0.25">
      <c r="A132" s="24" t="s">
        <v>196</v>
      </c>
      <c r="B132" s="25" t="s">
        <v>4</v>
      </c>
      <c r="C132" s="26">
        <v>19141896.129999999</v>
      </c>
      <c r="D132" s="26">
        <v>26125500</v>
      </c>
      <c r="E132" s="26">
        <v>13725506.18</v>
      </c>
      <c r="F132" s="27">
        <f t="shared" si="10"/>
        <v>71.704005114147478</v>
      </c>
      <c r="G132" s="27">
        <f t="shared" si="11"/>
        <v>52.536817209240013</v>
      </c>
      <c r="H132" s="28">
        <f t="shared" si="15"/>
        <v>-5416389.9499999993</v>
      </c>
      <c r="J132" s="39"/>
    </row>
    <row r="133" spans="1:10" ht="12.75" customHeight="1" x14ac:dyDescent="0.25">
      <c r="A133" s="24" t="s">
        <v>197</v>
      </c>
      <c r="B133" s="25" t="s">
        <v>5</v>
      </c>
      <c r="C133" s="26">
        <v>246488.1</v>
      </c>
      <c r="D133" s="26">
        <v>845000</v>
      </c>
      <c r="E133" s="26">
        <v>46021.14</v>
      </c>
      <c r="F133" s="27">
        <f t="shared" si="10"/>
        <v>18.670735017228012</v>
      </c>
      <c r="G133" s="27">
        <f t="shared" si="11"/>
        <v>5.4462887573964496</v>
      </c>
      <c r="H133" s="28">
        <f t="shared" si="15"/>
        <v>-200466.96000000002</v>
      </c>
      <c r="J133" s="39"/>
    </row>
    <row r="134" spans="1:10" ht="12.75" customHeight="1" x14ac:dyDescent="0.25">
      <c r="A134" s="22" t="s">
        <v>245</v>
      </c>
      <c r="B134" s="17" t="s">
        <v>54</v>
      </c>
      <c r="C134" s="18">
        <v>5968347.7599999998</v>
      </c>
      <c r="D134" s="18">
        <v>8695000</v>
      </c>
      <c r="E134" s="18">
        <v>4908848.71</v>
      </c>
      <c r="F134" s="19">
        <f t="shared" si="10"/>
        <v>82.248034253285539</v>
      </c>
      <c r="G134" s="19">
        <f t="shared" si="11"/>
        <v>56.455994364577343</v>
      </c>
      <c r="H134" s="20">
        <f t="shared" si="15"/>
        <v>-1059499.0499999998</v>
      </c>
      <c r="J134" s="39"/>
    </row>
    <row r="135" spans="1:10" ht="12.75" customHeight="1" x14ac:dyDescent="0.25">
      <c r="A135" s="24" t="s">
        <v>196</v>
      </c>
      <c r="B135" s="25" t="s">
        <v>4</v>
      </c>
      <c r="C135" s="26">
        <v>5726232.4800000004</v>
      </c>
      <c r="D135" s="26">
        <v>7130500</v>
      </c>
      <c r="E135" s="26">
        <v>4285143.3</v>
      </c>
      <c r="F135" s="27">
        <f t="shared" si="10"/>
        <v>74.833554435079435</v>
      </c>
      <c r="G135" s="27">
        <f t="shared" si="11"/>
        <v>60.095972231961291</v>
      </c>
      <c r="H135" s="28">
        <f t="shared" si="15"/>
        <v>-1441089.1800000006</v>
      </c>
      <c r="J135" s="39"/>
    </row>
    <row r="136" spans="1:10" ht="12.75" customHeight="1" x14ac:dyDescent="0.25">
      <c r="A136" s="24" t="s">
        <v>197</v>
      </c>
      <c r="B136" s="25" t="s">
        <v>5</v>
      </c>
      <c r="C136" s="26">
        <v>242115.28</v>
      </c>
      <c r="D136" s="26">
        <v>1564500</v>
      </c>
      <c r="E136" s="26">
        <v>623705.41</v>
      </c>
      <c r="F136" s="27">
        <f t="shared" si="10"/>
        <v>257.60679375543754</v>
      </c>
      <c r="G136" s="27">
        <f t="shared" si="11"/>
        <v>39.866117609459891</v>
      </c>
      <c r="H136" s="28">
        <f t="shared" si="15"/>
        <v>381590.13</v>
      </c>
      <c r="J136" s="39"/>
    </row>
    <row r="137" spans="1:10" ht="12.75" customHeight="1" x14ac:dyDescent="0.25">
      <c r="A137" s="16" t="s">
        <v>246</v>
      </c>
      <c r="B137" s="17" t="s">
        <v>55</v>
      </c>
      <c r="C137" s="18">
        <v>500994432.31999999</v>
      </c>
      <c r="D137" s="18">
        <v>834173217</v>
      </c>
      <c r="E137" s="18">
        <v>545973346.21000004</v>
      </c>
      <c r="F137" s="19">
        <f t="shared" si="10"/>
        <v>108.97792689665475</v>
      </c>
      <c r="G137" s="19">
        <f t="shared" si="11"/>
        <v>65.450836239207618</v>
      </c>
      <c r="H137" s="20">
        <f t="shared" si="15"/>
        <v>44978913.890000045</v>
      </c>
      <c r="J137" s="39"/>
    </row>
    <row r="138" spans="1:10" ht="12.75" customHeight="1" x14ac:dyDescent="0.25">
      <c r="A138" s="22" t="s">
        <v>247</v>
      </c>
      <c r="B138" s="17" t="s">
        <v>56</v>
      </c>
      <c r="C138" s="18">
        <v>500994432.31999999</v>
      </c>
      <c r="D138" s="18">
        <v>834173217</v>
      </c>
      <c r="E138" s="18">
        <v>545973346.21000004</v>
      </c>
      <c r="F138" s="19">
        <f t="shared" si="10"/>
        <v>108.97792689665475</v>
      </c>
      <c r="G138" s="19">
        <f t="shared" si="11"/>
        <v>65.450836239207618</v>
      </c>
      <c r="H138" s="20">
        <f t="shared" si="15"/>
        <v>44978913.890000045</v>
      </c>
      <c r="J138" s="39"/>
    </row>
    <row r="139" spans="1:10" ht="12.75" customHeight="1" x14ac:dyDescent="0.25">
      <c r="A139" s="24" t="s">
        <v>196</v>
      </c>
      <c r="B139" s="25" t="s">
        <v>4</v>
      </c>
      <c r="C139" s="26">
        <v>496389584.60000002</v>
      </c>
      <c r="D139" s="26">
        <v>774947437</v>
      </c>
      <c r="E139" s="26">
        <v>540400364.45000005</v>
      </c>
      <c r="F139" s="27">
        <f t="shared" si="10"/>
        <v>108.86617713493419</v>
      </c>
      <c r="G139" s="27">
        <f t="shared" si="11"/>
        <v>69.733808855735333</v>
      </c>
      <c r="H139" s="28">
        <f t="shared" si="15"/>
        <v>44010779.850000024</v>
      </c>
      <c r="J139" s="39"/>
    </row>
    <row r="140" spans="1:10" ht="12.75" customHeight="1" x14ac:dyDescent="0.25">
      <c r="A140" s="24" t="s">
        <v>197</v>
      </c>
      <c r="B140" s="25" t="s">
        <v>5</v>
      </c>
      <c r="C140" s="26">
        <v>4604847.72</v>
      </c>
      <c r="D140" s="26">
        <v>59225780</v>
      </c>
      <c r="E140" s="26">
        <v>5572981.7599999998</v>
      </c>
      <c r="F140" s="27">
        <f t="shared" si="10"/>
        <v>121.02423573737636</v>
      </c>
      <c r="G140" s="27">
        <f t="shared" si="11"/>
        <v>9.4097228605516037</v>
      </c>
      <c r="H140" s="28">
        <f t="shared" si="15"/>
        <v>968134.04</v>
      </c>
      <c r="J140" s="39"/>
    </row>
    <row r="141" spans="1:10" ht="12.75" customHeight="1" x14ac:dyDescent="0.25">
      <c r="A141" s="16" t="s">
        <v>248</v>
      </c>
      <c r="B141" s="17" t="s">
        <v>57</v>
      </c>
      <c r="C141" s="18">
        <v>931387664.64999998</v>
      </c>
      <c r="D141" s="18">
        <v>2248895906</v>
      </c>
      <c r="E141" s="18">
        <v>1687161525.7</v>
      </c>
      <c r="F141" s="19">
        <f t="shared" si="10"/>
        <v>181.14492919916515</v>
      </c>
      <c r="G141" s="19">
        <f t="shared" si="11"/>
        <v>75.021770514086214</v>
      </c>
      <c r="H141" s="20">
        <f t="shared" si="15"/>
        <v>755773861.05000007</v>
      </c>
      <c r="J141" s="39"/>
    </row>
    <row r="142" spans="1:10" ht="12.75" customHeight="1" x14ac:dyDescent="0.25">
      <c r="A142" s="22" t="s">
        <v>249</v>
      </c>
      <c r="B142" s="17" t="s">
        <v>58</v>
      </c>
      <c r="C142" s="18">
        <v>773471503.95000005</v>
      </c>
      <c r="D142" s="18">
        <v>1438202709</v>
      </c>
      <c r="E142" s="18">
        <v>1064159280.99</v>
      </c>
      <c r="F142" s="19">
        <f t="shared" si="10"/>
        <v>137.58222191192593</v>
      </c>
      <c r="G142" s="19">
        <f t="shared" si="11"/>
        <v>73.992301247292389</v>
      </c>
      <c r="H142" s="20">
        <f t="shared" si="15"/>
        <v>290687777.03999996</v>
      </c>
      <c r="J142" s="39"/>
    </row>
    <row r="143" spans="1:10" ht="12.75" customHeight="1" x14ac:dyDescent="0.25">
      <c r="A143" s="24" t="s">
        <v>196</v>
      </c>
      <c r="B143" s="25" t="s">
        <v>4</v>
      </c>
      <c r="C143" s="26">
        <v>751101824.32000005</v>
      </c>
      <c r="D143" s="26">
        <v>1352727709</v>
      </c>
      <c r="E143" s="26">
        <v>999380462.37</v>
      </c>
      <c r="F143" s="27">
        <f t="shared" si="10"/>
        <v>133.05525695863884</v>
      </c>
      <c r="G143" s="27">
        <f t="shared" si="11"/>
        <v>73.878908203099442</v>
      </c>
      <c r="H143" s="28">
        <f t="shared" si="15"/>
        <v>248278638.04999995</v>
      </c>
      <c r="J143" s="39"/>
    </row>
    <row r="144" spans="1:10" ht="12.75" customHeight="1" x14ac:dyDescent="0.25">
      <c r="A144" s="24" t="s">
        <v>197</v>
      </c>
      <c r="B144" s="25" t="s">
        <v>5</v>
      </c>
      <c r="C144" s="26">
        <v>22369679.629999999</v>
      </c>
      <c r="D144" s="26">
        <v>85475000</v>
      </c>
      <c r="E144" s="26">
        <v>64778818.619999997</v>
      </c>
      <c r="F144" s="27">
        <f t="shared" si="10"/>
        <v>289.58313078889637</v>
      </c>
      <c r="G144" s="27">
        <f t="shared" si="11"/>
        <v>75.786860040947644</v>
      </c>
      <c r="H144" s="28">
        <f t="shared" si="15"/>
        <v>42409138.989999995</v>
      </c>
      <c r="J144" s="39"/>
    </row>
    <row r="145" spans="1:10" ht="12.75" customHeight="1" x14ac:dyDescent="0.25">
      <c r="A145" s="22" t="s">
        <v>250</v>
      </c>
      <c r="B145" s="17" t="s">
        <v>59</v>
      </c>
      <c r="C145" s="18">
        <v>66374302.649999999</v>
      </c>
      <c r="D145" s="18">
        <v>602491967</v>
      </c>
      <c r="E145" s="18">
        <v>521231246.25999999</v>
      </c>
      <c r="F145" s="19">
        <f t="shared" si="10"/>
        <v>785.29073067406455</v>
      </c>
      <c r="G145" s="19">
        <f t="shared" si="11"/>
        <v>86.512563620620014</v>
      </c>
      <c r="H145" s="20">
        <f t="shared" si="15"/>
        <v>454856943.61000001</v>
      </c>
      <c r="J145" s="39"/>
    </row>
    <row r="146" spans="1:10" ht="12.75" customHeight="1" x14ac:dyDescent="0.25">
      <c r="A146" s="24" t="s">
        <v>196</v>
      </c>
      <c r="B146" s="25" t="s">
        <v>4</v>
      </c>
      <c r="C146" s="26">
        <v>13899129.880000001</v>
      </c>
      <c r="D146" s="26">
        <v>112356699</v>
      </c>
      <c r="E146" s="26">
        <v>98076844.200000003</v>
      </c>
      <c r="F146" s="27">
        <f t="shared" si="10"/>
        <v>705.6329788034185</v>
      </c>
      <c r="G146" s="27">
        <f t="shared" si="11"/>
        <v>87.290606677577813</v>
      </c>
      <c r="H146" s="28">
        <f t="shared" si="15"/>
        <v>84177714.320000008</v>
      </c>
      <c r="J146" s="39"/>
    </row>
    <row r="147" spans="1:10" ht="12.75" customHeight="1" x14ac:dyDescent="0.25">
      <c r="A147" s="24" t="s">
        <v>197</v>
      </c>
      <c r="B147" s="25" t="s">
        <v>5</v>
      </c>
      <c r="C147" s="26">
        <v>52475172.770000003</v>
      </c>
      <c r="D147" s="26">
        <v>490135268</v>
      </c>
      <c r="E147" s="26">
        <v>423154402.06</v>
      </c>
      <c r="F147" s="27">
        <f t="shared" si="10"/>
        <v>806.38972627054773</v>
      </c>
      <c r="G147" s="27">
        <f t="shared" si="11"/>
        <v>86.33420806192629</v>
      </c>
      <c r="H147" s="28">
        <f t="shared" si="15"/>
        <v>370679229.29000002</v>
      </c>
      <c r="J147" s="39"/>
    </row>
    <row r="148" spans="1:10" ht="12.75" customHeight="1" x14ac:dyDescent="0.25">
      <c r="A148" s="22" t="s">
        <v>251</v>
      </c>
      <c r="B148" s="17" t="s">
        <v>60</v>
      </c>
      <c r="C148" s="18">
        <v>11081838.26</v>
      </c>
      <c r="D148" s="18">
        <v>17712218</v>
      </c>
      <c r="E148" s="18">
        <v>10550944.73</v>
      </c>
      <c r="F148" s="19">
        <f t="shared" si="10"/>
        <v>95.209336957061851</v>
      </c>
      <c r="G148" s="19">
        <f t="shared" si="11"/>
        <v>59.56873797510849</v>
      </c>
      <c r="H148" s="20">
        <f t="shared" si="15"/>
        <v>-530893.52999999933</v>
      </c>
      <c r="J148" s="39"/>
    </row>
    <row r="149" spans="1:10" ht="12.75" customHeight="1" x14ac:dyDescent="0.25">
      <c r="A149" s="24" t="s">
        <v>196</v>
      </c>
      <c r="B149" s="25" t="s">
        <v>4</v>
      </c>
      <c r="C149" s="26">
        <v>10851705.74</v>
      </c>
      <c r="D149" s="26">
        <v>17189517</v>
      </c>
      <c r="E149" s="26">
        <v>10457822.41</v>
      </c>
      <c r="F149" s="27">
        <f t="shared" si="10"/>
        <v>96.37030952149648</v>
      </c>
      <c r="G149" s="27">
        <f t="shared" si="11"/>
        <v>60.838372654682502</v>
      </c>
      <c r="H149" s="28">
        <f t="shared" si="15"/>
        <v>-393883.33000000007</v>
      </c>
      <c r="J149" s="39"/>
    </row>
    <row r="150" spans="1:10" ht="12.75" customHeight="1" x14ac:dyDescent="0.25">
      <c r="A150" s="24" t="s">
        <v>197</v>
      </c>
      <c r="B150" s="25" t="s">
        <v>5</v>
      </c>
      <c r="C150" s="26">
        <v>230132.52</v>
      </c>
      <c r="D150" s="26">
        <v>522701</v>
      </c>
      <c r="E150" s="26">
        <v>93122.32</v>
      </c>
      <c r="F150" s="27">
        <f t="shared" si="10"/>
        <v>40.464650541348959</v>
      </c>
      <c r="G150" s="27">
        <f t="shared" si="11"/>
        <v>17.815600123206192</v>
      </c>
      <c r="H150" s="28">
        <f t="shared" si="15"/>
        <v>-137010.19999999998</v>
      </c>
      <c r="J150" s="39"/>
    </row>
    <row r="151" spans="1:10" ht="12.75" customHeight="1" x14ac:dyDescent="0.25">
      <c r="A151" s="22" t="s">
        <v>252</v>
      </c>
      <c r="B151" s="17" t="s">
        <v>61</v>
      </c>
      <c r="C151" s="18">
        <v>5460609.4000000004</v>
      </c>
      <c r="D151" s="18">
        <v>10887815</v>
      </c>
      <c r="E151" s="18">
        <v>5986063.0099999998</v>
      </c>
      <c r="F151" s="19">
        <f t="shared" si="10"/>
        <v>109.62261849382597</v>
      </c>
      <c r="G151" s="19">
        <f t="shared" si="11"/>
        <v>54.979470261021149</v>
      </c>
      <c r="H151" s="20">
        <f t="shared" si="15"/>
        <v>525453.6099999994</v>
      </c>
      <c r="J151" s="39"/>
    </row>
    <row r="152" spans="1:10" ht="12.75" customHeight="1" x14ac:dyDescent="0.25">
      <c r="A152" s="24" t="s">
        <v>196</v>
      </c>
      <c r="B152" s="25" t="s">
        <v>4</v>
      </c>
      <c r="C152" s="26">
        <v>5406693.2000000002</v>
      </c>
      <c r="D152" s="26">
        <v>10712815</v>
      </c>
      <c r="E152" s="26">
        <v>5983950.5099999998</v>
      </c>
      <c r="F152" s="27">
        <f t="shared" si="10"/>
        <v>110.67671659268552</v>
      </c>
      <c r="G152" s="27">
        <f t="shared" si="11"/>
        <v>55.857872183921778</v>
      </c>
      <c r="H152" s="28">
        <f t="shared" si="15"/>
        <v>577257.30999999959</v>
      </c>
      <c r="J152" s="39"/>
    </row>
    <row r="153" spans="1:10" ht="12.75" customHeight="1" x14ac:dyDescent="0.25">
      <c r="A153" s="24" t="s">
        <v>197</v>
      </c>
      <c r="B153" s="25" t="s">
        <v>5</v>
      </c>
      <c r="C153" s="26">
        <v>53916.2</v>
      </c>
      <c r="D153" s="26">
        <v>175000</v>
      </c>
      <c r="E153" s="26">
        <v>2112.5</v>
      </c>
      <c r="F153" s="27">
        <f t="shared" si="10"/>
        <v>3.9181173747408016</v>
      </c>
      <c r="G153" s="27">
        <f t="shared" si="11"/>
        <v>1.2071428571428571</v>
      </c>
      <c r="H153" s="28">
        <f t="shared" si="15"/>
        <v>-51803.7</v>
      </c>
      <c r="J153" s="39"/>
    </row>
    <row r="154" spans="1:10" ht="12.75" customHeight="1" x14ac:dyDescent="0.25">
      <c r="A154" s="22" t="s">
        <v>253</v>
      </c>
      <c r="B154" s="17" t="s">
        <v>62</v>
      </c>
      <c r="C154" s="18">
        <v>6146034.4900000002</v>
      </c>
      <c r="D154" s="18">
        <v>8415000</v>
      </c>
      <c r="E154" s="18">
        <v>5727153.9800000004</v>
      </c>
      <c r="F154" s="19">
        <f t="shared" si="10"/>
        <v>93.184540199350565</v>
      </c>
      <c r="G154" s="19">
        <f t="shared" si="11"/>
        <v>68.058870825906126</v>
      </c>
      <c r="H154" s="20">
        <f t="shared" si="15"/>
        <v>-418880.50999999978</v>
      </c>
      <c r="J154" s="39"/>
    </row>
    <row r="155" spans="1:10" ht="12.75" customHeight="1" x14ac:dyDescent="0.25">
      <c r="A155" s="24" t="s">
        <v>196</v>
      </c>
      <c r="B155" s="25" t="s">
        <v>4</v>
      </c>
      <c r="C155" s="26">
        <v>6124442.8600000003</v>
      </c>
      <c r="D155" s="26">
        <v>8270000</v>
      </c>
      <c r="E155" s="26">
        <v>5673778.3499999996</v>
      </c>
      <c r="F155" s="27">
        <f t="shared" si="10"/>
        <v>92.641542744346864</v>
      </c>
      <c r="G155" s="27">
        <f t="shared" si="11"/>
        <v>68.606751511487289</v>
      </c>
      <c r="H155" s="28">
        <f t="shared" si="15"/>
        <v>-450664.51000000071</v>
      </c>
      <c r="J155" s="39"/>
    </row>
    <row r="156" spans="1:10" ht="12.75" customHeight="1" x14ac:dyDescent="0.25">
      <c r="A156" s="24" t="s">
        <v>197</v>
      </c>
      <c r="B156" s="25" t="s">
        <v>5</v>
      </c>
      <c r="C156" s="26">
        <v>21591.63</v>
      </c>
      <c r="D156" s="26">
        <v>145000</v>
      </c>
      <c r="E156" s="26">
        <v>53375.63</v>
      </c>
      <c r="F156" s="27">
        <f t="shared" si="10"/>
        <v>247.20519015933488</v>
      </c>
      <c r="G156" s="27">
        <f t="shared" si="11"/>
        <v>36.810779310344827</v>
      </c>
      <c r="H156" s="28">
        <f t="shared" si="15"/>
        <v>31783.999999999996</v>
      </c>
      <c r="J156" s="39"/>
    </row>
    <row r="157" spans="1:10" ht="12.75" customHeight="1" x14ac:dyDescent="0.25">
      <c r="A157" s="22" t="s">
        <v>254</v>
      </c>
      <c r="B157" s="17" t="s">
        <v>63</v>
      </c>
      <c r="C157" s="30">
        <v>68853375.900000006</v>
      </c>
      <c r="D157" s="18">
        <v>171186197</v>
      </c>
      <c r="E157" s="18">
        <v>79506836.730000004</v>
      </c>
      <c r="F157" s="19">
        <f t="shared" si="10"/>
        <v>115.47267754230771</v>
      </c>
      <c r="G157" s="19">
        <f t="shared" si="11"/>
        <v>46.444653905127645</v>
      </c>
      <c r="H157" s="20">
        <f t="shared" si="15"/>
        <v>10653460.829999998</v>
      </c>
      <c r="J157" s="39"/>
    </row>
    <row r="158" spans="1:10" ht="12.75" customHeight="1" x14ac:dyDescent="0.25">
      <c r="A158" s="24" t="s">
        <v>196</v>
      </c>
      <c r="B158" s="25" t="s">
        <v>4</v>
      </c>
      <c r="C158" s="26">
        <v>66667053.259999998</v>
      </c>
      <c r="D158" s="26">
        <v>167918843</v>
      </c>
      <c r="E158" s="26">
        <v>78031467.670000002</v>
      </c>
      <c r="F158" s="27">
        <f t="shared" si="10"/>
        <v>117.04652276391916</v>
      </c>
      <c r="G158" s="27">
        <f t="shared" si="11"/>
        <v>46.469750669970971</v>
      </c>
      <c r="H158" s="28">
        <f t="shared" si="15"/>
        <v>11364414.410000004</v>
      </c>
      <c r="J158" s="39"/>
    </row>
    <row r="159" spans="1:10" ht="12.75" customHeight="1" x14ac:dyDescent="0.25">
      <c r="A159" s="24" t="s">
        <v>197</v>
      </c>
      <c r="B159" s="25" t="s">
        <v>5</v>
      </c>
      <c r="C159" s="26">
        <v>2186322.64</v>
      </c>
      <c r="D159" s="26">
        <v>3267354</v>
      </c>
      <c r="E159" s="26">
        <v>1475369.06</v>
      </c>
      <c r="F159" s="27">
        <f t="shared" si="10"/>
        <v>67.481762892964412</v>
      </c>
      <c r="G159" s="27">
        <f t="shared" si="11"/>
        <v>45.154858028851478</v>
      </c>
      <c r="H159" s="28">
        <f t="shared" si="15"/>
        <v>-710953.58000000007</v>
      </c>
      <c r="J159" s="39"/>
    </row>
    <row r="160" spans="1:10" ht="12.75" customHeight="1" x14ac:dyDescent="0.25">
      <c r="A160" s="16" t="s">
        <v>255</v>
      </c>
      <c r="B160" s="17" t="s">
        <v>64</v>
      </c>
      <c r="C160" s="18">
        <v>3726616.02</v>
      </c>
      <c r="D160" s="18">
        <v>7305718</v>
      </c>
      <c r="E160" s="18">
        <v>5527846.0300000003</v>
      </c>
      <c r="F160" s="19">
        <f t="shared" ref="F160:F207" si="16">IF(C160=0,"x",E160/C160*100)</f>
        <v>148.33419918588768</v>
      </c>
      <c r="G160" s="19">
        <f t="shared" ref="G160:G207" si="17">IF(D160=0,"x",E160/D160*100)</f>
        <v>75.664651030877465</v>
      </c>
      <c r="H160" s="20">
        <f t="shared" ref="H160:H207" si="18">+E160-C160</f>
        <v>1801230.0100000002</v>
      </c>
      <c r="J160" s="39"/>
    </row>
    <row r="161" spans="1:10" ht="12.75" customHeight="1" x14ac:dyDescent="0.25">
      <c r="A161" s="22" t="s">
        <v>256</v>
      </c>
      <c r="B161" s="17" t="s">
        <v>65</v>
      </c>
      <c r="C161" s="18">
        <v>3726616.02</v>
      </c>
      <c r="D161" s="18">
        <v>7305718</v>
      </c>
      <c r="E161" s="18">
        <v>5527846.0300000003</v>
      </c>
      <c r="F161" s="19">
        <f t="shared" si="16"/>
        <v>148.33419918588768</v>
      </c>
      <c r="G161" s="19">
        <f t="shared" si="17"/>
        <v>75.664651030877465</v>
      </c>
      <c r="H161" s="20">
        <f t="shared" si="18"/>
        <v>1801230.0100000002</v>
      </c>
      <c r="J161" s="39"/>
    </row>
    <row r="162" spans="1:10" ht="12.75" customHeight="1" x14ac:dyDescent="0.25">
      <c r="A162" s="24" t="s">
        <v>196</v>
      </c>
      <c r="B162" s="25" t="s">
        <v>4</v>
      </c>
      <c r="C162" s="26">
        <v>3699215.48</v>
      </c>
      <c r="D162" s="26">
        <v>6847718</v>
      </c>
      <c r="E162" s="26">
        <v>5213019.6500000004</v>
      </c>
      <c r="F162" s="27">
        <f t="shared" si="16"/>
        <v>140.92230307167725</v>
      </c>
      <c r="G162" s="27">
        <f t="shared" si="17"/>
        <v>76.127837770188549</v>
      </c>
      <c r="H162" s="28">
        <f t="shared" si="18"/>
        <v>1513804.1700000004</v>
      </c>
      <c r="J162" s="39"/>
    </row>
    <row r="163" spans="1:10" ht="12.75" customHeight="1" x14ac:dyDescent="0.25">
      <c r="A163" s="24" t="s">
        <v>197</v>
      </c>
      <c r="B163" s="25" t="s">
        <v>5</v>
      </c>
      <c r="C163" s="26">
        <v>27400.54</v>
      </c>
      <c r="D163" s="26">
        <v>458000</v>
      </c>
      <c r="E163" s="26">
        <v>314826.38</v>
      </c>
      <c r="F163" s="27">
        <f t="shared" si="16"/>
        <v>1148.9787427547049</v>
      </c>
      <c r="G163" s="27">
        <f t="shared" si="17"/>
        <v>68.739384279475985</v>
      </c>
      <c r="H163" s="28">
        <f t="shared" si="18"/>
        <v>287425.84000000003</v>
      </c>
      <c r="J163" s="39"/>
    </row>
    <row r="164" spans="1:10" ht="12.75" customHeight="1" x14ac:dyDescent="0.25">
      <c r="A164" s="16" t="s">
        <v>257</v>
      </c>
      <c r="B164" s="17" t="s">
        <v>66</v>
      </c>
      <c r="C164" s="18">
        <v>44329552.899999999</v>
      </c>
      <c r="D164" s="18">
        <v>61964575</v>
      </c>
      <c r="E164" s="18">
        <v>40526007.439999998</v>
      </c>
      <c r="F164" s="19">
        <f t="shared" si="16"/>
        <v>91.419842495185648</v>
      </c>
      <c r="G164" s="19">
        <f t="shared" si="17"/>
        <v>65.401896874141386</v>
      </c>
      <c r="H164" s="20">
        <f t="shared" si="18"/>
        <v>-3803545.4600000009</v>
      </c>
      <c r="J164" s="39"/>
    </row>
    <row r="165" spans="1:10" ht="12.75" customHeight="1" x14ac:dyDescent="0.25">
      <c r="A165" s="22" t="s">
        <v>258</v>
      </c>
      <c r="B165" s="17" t="s">
        <v>67</v>
      </c>
      <c r="C165" s="18">
        <v>44329552.899999999</v>
      </c>
      <c r="D165" s="18">
        <v>61964575</v>
      </c>
      <c r="E165" s="18">
        <v>40526007.439999998</v>
      </c>
      <c r="F165" s="19">
        <f t="shared" si="16"/>
        <v>91.419842495185648</v>
      </c>
      <c r="G165" s="19">
        <f t="shared" si="17"/>
        <v>65.401896874141386</v>
      </c>
      <c r="H165" s="20">
        <f t="shared" si="18"/>
        <v>-3803545.4600000009</v>
      </c>
      <c r="J165" s="39"/>
    </row>
    <row r="166" spans="1:10" ht="12.75" customHeight="1" x14ac:dyDescent="0.25">
      <c r="A166" s="24" t="s">
        <v>196</v>
      </c>
      <c r="B166" s="25" t="s">
        <v>4</v>
      </c>
      <c r="C166" s="26">
        <v>43829651.32</v>
      </c>
      <c r="D166" s="26">
        <v>60122260</v>
      </c>
      <c r="E166" s="26">
        <v>39485332.869999997</v>
      </c>
      <c r="F166" s="27">
        <f t="shared" si="16"/>
        <v>90.088174742066357</v>
      </c>
      <c r="G166" s="27">
        <f t="shared" si="17"/>
        <v>65.675064227459174</v>
      </c>
      <c r="H166" s="28">
        <f t="shared" si="18"/>
        <v>-4344318.450000003</v>
      </c>
      <c r="J166" s="39"/>
    </row>
    <row r="167" spans="1:10" ht="12.75" customHeight="1" x14ac:dyDescent="0.25">
      <c r="A167" s="24" t="s">
        <v>197</v>
      </c>
      <c r="B167" s="25" t="s">
        <v>5</v>
      </c>
      <c r="C167" s="26">
        <v>499901.58</v>
      </c>
      <c r="D167" s="26">
        <v>1842315</v>
      </c>
      <c r="E167" s="26">
        <v>1040674.57</v>
      </c>
      <c r="F167" s="27">
        <f t="shared" si="16"/>
        <v>208.17589134245185</v>
      </c>
      <c r="G167" s="27">
        <f t="shared" si="17"/>
        <v>56.487330885326337</v>
      </c>
      <c r="H167" s="28">
        <f t="shared" si="18"/>
        <v>540772.99</v>
      </c>
      <c r="J167" s="39"/>
    </row>
    <row r="168" spans="1:10" ht="12.75" customHeight="1" x14ac:dyDescent="0.25">
      <c r="A168" s="16" t="s">
        <v>259</v>
      </c>
      <c r="B168" s="17" t="s">
        <v>68</v>
      </c>
      <c r="C168" s="18">
        <v>840410805.66999996</v>
      </c>
      <c r="D168" s="18">
        <v>1342054311</v>
      </c>
      <c r="E168" s="18">
        <v>820800224.65999997</v>
      </c>
      <c r="F168" s="19">
        <f t="shared" si="16"/>
        <v>97.666548207413172</v>
      </c>
      <c r="G168" s="19">
        <f t="shared" si="17"/>
        <v>61.159985697478966</v>
      </c>
      <c r="H168" s="20">
        <f t="shared" si="18"/>
        <v>-19610581.00999999</v>
      </c>
      <c r="J168" s="39"/>
    </row>
    <row r="169" spans="1:10" ht="12.75" customHeight="1" x14ac:dyDescent="0.25">
      <c r="A169" s="22" t="s">
        <v>260</v>
      </c>
      <c r="B169" s="17" t="s">
        <v>69</v>
      </c>
      <c r="C169" s="18">
        <v>10744229.07</v>
      </c>
      <c r="D169" s="18">
        <v>16035495</v>
      </c>
      <c r="E169" s="18">
        <v>10346355.539999999</v>
      </c>
      <c r="F169" s="19">
        <f t="shared" si="16"/>
        <v>96.296862926061934</v>
      </c>
      <c r="G169" s="19">
        <f t="shared" si="17"/>
        <v>64.52158502122947</v>
      </c>
      <c r="H169" s="20">
        <f t="shared" si="18"/>
        <v>-397873.53000000119</v>
      </c>
      <c r="J169" s="39"/>
    </row>
    <row r="170" spans="1:10" ht="12.75" customHeight="1" x14ac:dyDescent="0.25">
      <c r="A170" s="24" t="s">
        <v>196</v>
      </c>
      <c r="B170" s="25" t="s">
        <v>4</v>
      </c>
      <c r="C170" s="26">
        <v>10504229.07</v>
      </c>
      <c r="D170" s="26">
        <v>15666295</v>
      </c>
      <c r="E170" s="26">
        <v>10207898.539999999</v>
      </c>
      <c r="F170" s="27">
        <f t="shared" si="16"/>
        <v>97.178940710210526</v>
      </c>
      <c r="G170" s="27">
        <f t="shared" si="17"/>
        <v>65.158344969247679</v>
      </c>
      <c r="H170" s="28">
        <f t="shared" si="18"/>
        <v>-296330.53000000119</v>
      </c>
      <c r="J170" s="39"/>
    </row>
    <row r="171" spans="1:10" ht="12.75" customHeight="1" x14ac:dyDescent="0.25">
      <c r="A171" s="24" t="s">
        <v>197</v>
      </c>
      <c r="B171" s="25" t="s">
        <v>5</v>
      </c>
      <c r="C171" s="26">
        <v>240000</v>
      </c>
      <c r="D171" s="26">
        <v>369200</v>
      </c>
      <c r="E171" s="26">
        <v>138457</v>
      </c>
      <c r="F171" s="27">
        <f t="shared" si="16"/>
        <v>57.690416666666664</v>
      </c>
      <c r="G171" s="27">
        <f t="shared" si="17"/>
        <v>37.50189599133261</v>
      </c>
      <c r="H171" s="28">
        <f t="shared" si="18"/>
        <v>-101543</v>
      </c>
      <c r="J171" s="39"/>
    </row>
    <row r="172" spans="1:10" ht="12.75" customHeight="1" x14ac:dyDescent="0.25">
      <c r="A172" s="22" t="s">
        <v>261</v>
      </c>
      <c r="B172" s="17" t="s">
        <v>70</v>
      </c>
      <c r="C172" s="18">
        <v>411856542.44</v>
      </c>
      <c r="D172" s="18">
        <v>695363314</v>
      </c>
      <c r="E172" s="18">
        <v>453549776.68000001</v>
      </c>
      <c r="F172" s="19">
        <f t="shared" si="16"/>
        <v>110.12324194074785</v>
      </c>
      <c r="G172" s="19">
        <f t="shared" si="17"/>
        <v>65.224864117579841</v>
      </c>
      <c r="H172" s="20">
        <f t="shared" si="18"/>
        <v>41693234.24000001</v>
      </c>
      <c r="J172" s="39"/>
    </row>
    <row r="173" spans="1:10" ht="12.75" customHeight="1" x14ac:dyDescent="0.25">
      <c r="A173" s="24" t="s">
        <v>196</v>
      </c>
      <c r="B173" s="25" t="s">
        <v>4</v>
      </c>
      <c r="C173" s="26">
        <v>410118564.94</v>
      </c>
      <c r="D173" s="26">
        <v>692068314</v>
      </c>
      <c r="E173" s="26">
        <v>451613062.63999999</v>
      </c>
      <c r="F173" s="27">
        <f t="shared" si="16"/>
        <v>110.11768333532295</v>
      </c>
      <c r="G173" s="27">
        <f t="shared" si="17"/>
        <v>65.255561265300173</v>
      </c>
      <c r="H173" s="28">
        <f t="shared" si="18"/>
        <v>41494497.699999988</v>
      </c>
      <c r="J173" s="39"/>
    </row>
    <row r="174" spans="1:10" ht="12.75" customHeight="1" x14ac:dyDescent="0.25">
      <c r="A174" s="24" t="s">
        <v>197</v>
      </c>
      <c r="B174" s="25" t="s">
        <v>5</v>
      </c>
      <c r="C174" s="26">
        <v>1737977.5</v>
      </c>
      <c r="D174" s="26">
        <v>3295000</v>
      </c>
      <c r="E174" s="26">
        <v>1936714.04</v>
      </c>
      <c r="F174" s="27">
        <f t="shared" si="16"/>
        <v>111.43493169503058</v>
      </c>
      <c r="G174" s="27">
        <f t="shared" si="17"/>
        <v>58.777360849772386</v>
      </c>
      <c r="H174" s="28">
        <f t="shared" si="18"/>
        <v>198736.54000000004</v>
      </c>
      <c r="J174" s="39"/>
    </row>
    <row r="175" spans="1:10" ht="12.75" customHeight="1" x14ac:dyDescent="0.25">
      <c r="A175" s="22" t="s">
        <v>262</v>
      </c>
      <c r="B175" s="17" t="s">
        <v>71</v>
      </c>
      <c r="C175" s="18">
        <v>71048503.269999996</v>
      </c>
      <c r="D175" s="18">
        <v>95401286</v>
      </c>
      <c r="E175" s="18">
        <v>66048711.670000002</v>
      </c>
      <c r="F175" s="19">
        <f t="shared" si="16"/>
        <v>92.962847393139754</v>
      </c>
      <c r="G175" s="19">
        <f t="shared" si="17"/>
        <v>69.232517127704128</v>
      </c>
      <c r="H175" s="20">
        <f t="shared" si="18"/>
        <v>-4999791.599999994</v>
      </c>
      <c r="J175" s="39"/>
    </row>
    <row r="176" spans="1:10" ht="12.75" customHeight="1" x14ac:dyDescent="0.25">
      <c r="A176" s="24" t="s">
        <v>196</v>
      </c>
      <c r="B176" s="25" t="s">
        <v>4</v>
      </c>
      <c r="C176" s="26">
        <v>63334295.219999999</v>
      </c>
      <c r="D176" s="26">
        <v>86268384</v>
      </c>
      <c r="E176" s="26">
        <v>61449639.240000002</v>
      </c>
      <c r="F176" s="27">
        <f t="shared" si="16"/>
        <v>97.024272594408131</v>
      </c>
      <c r="G176" s="27">
        <f t="shared" si="17"/>
        <v>71.230775854106639</v>
      </c>
      <c r="H176" s="28">
        <f t="shared" si="18"/>
        <v>-1884655.9799999967</v>
      </c>
      <c r="J176" s="39"/>
    </row>
    <row r="177" spans="1:10" ht="12.75" customHeight="1" x14ac:dyDescent="0.25">
      <c r="A177" s="24" t="s">
        <v>197</v>
      </c>
      <c r="B177" s="25" t="s">
        <v>5</v>
      </c>
      <c r="C177" s="26">
        <v>7714208.0499999998</v>
      </c>
      <c r="D177" s="26">
        <v>9132902</v>
      </c>
      <c r="E177" s="26">
        <v>4599072.43</v>
      </c>
      <c r="F177" s="27">
        <f t="shared" si="16"/>
        <v>59.618205785881031</v>
      </c>
      <c r="G177" s="27">
        <f t="shared" si="17"/>
        <v>50.357185810161972</v>
      </c>
      <c r="H177" s="28">
        <f t="shared" si="18"/>
        <v>-3115135.62</v>
      </c>
      <c r="J177" s="39"/>
    </row>
    <row r="178" spans="1:10" ht="12.75" customHeight="1" x14ac:dyDescent="0.25">
      <c r="A178" s="22" t="s">
        <v>263</v>
      </c>
      <c r="B178" s="17" t="s">
        <v>72</v>
      </c>
      <c r="C178" s="18">
        <v>118185877.55</v>
      </c>
      <c r="D178" s="18">
        <v>172398390</v>
      </c>
      <c r="E178" s="18">
        <v>88687045.629999995</v>
      </c>
      <c r="F178" s="19">
        <f t="shared" si="16"/>
        <v>75.040307241852858</v>
      </c>
      <c r="G178" s="19">
        <f t="shared" si="17"/>
        <v>51.443082287485396</v>
      </c>
      <c r="H178" s="20">
        <f t="shared" si="18"/>
        <v>-29498831.920000002</v>
      </c>
      <c r="J178" s="39"/>
    </row>
    <row r="179" spans="1:10" ht="12.75" customHeight="1" x14ac:dyDescent="0.25">
      <c r="A179" s="24" t="s">
        <v>196</v>
      </c>
      <c r="B179" s="25" t="s">
        <v>4</v>
      </c>
      <c r="C179" s="26">
        <v>91677113.019999996</v>
      </c>
      <c r="D179" s="26">
        <v>127820288</v>
      </c>
      <c r="E179" s="26">
        <v>72068450.650000006</v>
      </c>
      <c r="F179" s="27">
        <f t="shared" si="16"/>
        <v>78.611169435797763</v>
      </c>
      <c r="G179" s="27">
        <f t="shared" si="17"/>
        <v>56.38263829447795</v>
      </c>
      <c r="H179" s="28">
        <f t="shared" si="18"/>
        <v>-19608662.36999999</v>
      </c>
      <c r="J179" s="39"/>
    </row>
    <row r="180" spans="1:10" ht="12.75" customHeight="1" x14ac:dyDescent="0.25">
      <c r="A180" s="24" t="s">
        <v>197</v>
      </c>
      <c r="B180" s="25" t="s">
        <v>5</v>
      </c>
      <c r="C180" s="26">
        <v>26508764.530000001</v>
      </c>
      <c r="D180" s="26">
        <v>44578102</v>
      </c>
      <c r="E180" s="26">
        <v>16618594.98</v>
      </c>
      <c r="F180" s="27">
        <f t="shared" si="16"/>
        <v>62.690944955932281</v>
      </c>
      <c r="G180" s="27">
        <f t="shared" si="17"/>
        <v>37.279727566687335</v>
      </c>
      <c r="H180" s="28">
        <f t="shared" si="18"/>
        <v>-9890169.5500000007</v>
      </c>
      <c r="J180" s="39"/>
    </row>
    <row r="181" spans="1:10" ht="12.75" customHeight="1" x14ac:dyDescent="0.25">
      <c r="A181" s="22" t="s">
        <v>264</v>
      </c>
      <c r="B181" s="17" t="s">
        <v>73</v>
      </c>
      <c r="C181" s="18">
        <v>50285528.950000003</v>
      </c>
      <c r="D181" s="18">
        <v>76570434</v>
      </c>
      <c r="E181" s="18">
        <v>44561620.039999999</v>
      </c>
      <c r="F181" s="19">
        <f t="shared" si="16"/>
        <v>88.6171846463196</v>
      </c>
      <c r="G181" s="19">
        <f t="shared" si="17"/>
        <v>58.196901482888286</v>
      </c>
      <c r="H181" s="20">
        <f t="shared" si="18"/>
        <v>-5723908.9100000039</v>
      </c>
      <c r="J181" s="39"/>
    </row>
    <row r="182" spans="1:10" ht="12.75" customHeight="1" x14ac:dyDescent="0.25">
      <c r="A182" s="24" t="s">
        <v>196</v>
      </c>
      <c r="B182" s="25" t="s">
        <v>4</v>
      </c>
      <c r="C182" s="26">
        <v>49317088.5</v>
      </c>
      <c r="D182" s="26">
        <v>69626609</v>
      </c>
      <c r="E182" s="26">
        <v>44126722.060000002</v>
      </c>
      <c r="F182" s="27">
        <f t="shared" si="16"/>
        <v>89.475521370244721</v>
      </c>
      <c r="G182" s="27">
        <f t="shared" si="17"/>
        <v>63.376233158216856</v>
      </c>
      <c r="H182" s="28">
        <f t="shared" si="18"/>
        <v>-5190366.4399999976</v>
      </c>
      <c r="J182" s="39"/>
    </row>
    <row r="183" spans="1:10" ht="12.75" customHeight="1" x14ac:dyDescent="0.25">
      <c r="A183" s="24" t="s">
        <v>197</v>
      </c>
      <c r="B183" s="25" t="s">
        <v>5</v>
      </c>
      <c r="C183" s="26">
        <v>968440.45</v>
      </c>
      <c r="D183" s="26">
        <v>6943825</v>
      </c>
      <c r="E183" s="26">
        <v>434897.98</v>
      </c>
      <c r="F183" s="27">
        <f t="shared" si="16"/>
        <v>44.907044103744326</v>
      </c>
      <c r="G183" s="27">
        <f t="shared" si="17"/>
        <v>6.2630895795904991</v>
      </c>
      <c r="H183" s="28">
        <f t="shared" si="18"/>
        <v>-533542.47</v>
      </c>
      <c r="J183" s="39"/>
    </row>
    <row r="184" spans="1:10" ht="12.75" customHeight="1" x14ac:dyDescent="0.25">
      <c r="A184" s="22" t="s">
        <v>265</v>
      </c>
      <c r="B184" s="17" t="s">
        <v>74</v>
      </c>
      <c r="C184" s="18">
        <v>2477421.06</v>
      </c>
      <c r="D184" s="18">
        <v>3164703</v>
      </c>
      <c r="E184" s="18">
        <v>2198335.9300000002</v>
      </c>
      <c r="F184" s="19">
        <f t="shared" si="16"/>
        <v>88.734852766610459</v>
      </c>
      <c r="G184" s="19">
        <f t="shared" si="17"/>
        <v>69.464209753648305</v>
      </c>
      <c r="H184" s="20">
        <f t="shared" si="18"/>
        <v>-279085.12999999989</v>
      </c>
      <c r="J184" s="39"/>
    </row>
    <row r="185" spans="1:10" ht="12.75" customHeight="1" x14ac:dyDescent="0.25">
      <c r="A185" s="24" t="s">
        <v>196</v>
      </c>
      <c r="B185" s="25" t="s">
        <v>4</v>
      </c>
      <c r="C185" s="26">
        <v>2256615.46</v>
      </c>
      <c r="D185" s="26">
        <v>3131103</v>
      </c>
      <c r="E185" s="26">
        <v>2180410.7200000002</v>
      </c>
      <c r="F185" s="27">
        <f t="shared" si="16"/>
        <v>96.623051585403928</v>
      </c>
      <c r="G185" s="27">
        <f t="shared" si="17"/>
        <v>69.637144482311825</v>
      </c>
      <c r="H185" s="28">
        <f t="shared" si="18"/>
        <v>-76204.739999999758</v>
      </c>
      <c r="J185" s="39"/>
    </row>
    <row r="186" spans="1:10" ht="12.75" customHeight="1" x14ac:dyDescent="0.25">
      <c r="A186" s="24" t="s">
        <v>197</v>
      </c>
      <c r="B186" s="25" t="s">
        <v>5</v>
      </c>
      <c r="C186" s="26">
        <v>220805.6</v>
      </c>
      <c r="D186" s="26">
        <v>33600</v>
      </c>
      <c r="E186" s="26">
        <v>17925.21</v>
      </c>
      <c r="F186" s="27">
        <f t="shared" si="16"/>
        <v>8.1180957367023296</v>
      </c>
      <c r="G186" s="27">
        <f t="shared" si="17"/>
        <v>53.348839285714277</v>
      </c>
      <c r="H186" s="28">
        <f t="shared" si="18"/>
        <v>-202880.39</v>
      </c>
      <c r="J186" s="39"/>
    </row>
    <row r="187" spans="1:10" ht="12.75" customHeight="1" x14ac:dyDescent="0.25">
      <c r="A187" s="22" t="s">
        <v>266</v>
      </c>
      <c r="B187" s="17" t="s">
        <v>75</v>
      </c>
      <c r="C187" s="18">
        <v>71047708.879999995</v>
      </c>
      <c r="D187" s="18">
        <v>114216574</v>
      </c>
      <c r="E187" s="18">
        <v>72443788.010000005</v>
      </c>
      <c r="F187" s="19">
        <f t="shared" si="16"/>
        <v>101.96498824804891</v>
      </c>
      <c r="G187" s="19">
        <f t="shared" si="17"/>
        <v>63.426686226816784</v>
      </c>
      <c r="H187" s="20">
        <f t="shared" si="18"/>
        <v>1396079.1300000101</v>
      </c>
      <c r="J187" s="39"/>
    </row>
    <row r="188" spans="1:10" ht="12.75" customHeight="1" x14ac:dyDescent="0.25">
      <c r="A188" s="24" t="s">
        <v>196</v>
      </c>
      <c r="B188" s="25" t="s">
        <v>4</v>
      </c>
      <c r="C188" s="26">
        <v>70018306.879999995</v>
      </c>
      <c r="D188" s="26">
        <v>112306374</v>
      </c>
      <c r="E188" s="26">
        <v>72093788.010000005</v>
      </c>
      <c r="F188" s="27">
        <f t="shared" si="16"/>
        <v>102.9641978255159</v>
      </c>
      <c r="G188" s="27">
        <f t="shared" si="17"/>
        <v>64.19385244331724</v>
      </c>
      <c r="H188" s="28">
        <f t="shared" si="18"/>
        <v>2075481.1300000101</v>
      </c>
      <c r="J188" s="39"/>
    </row>
    <row r="189" spans="1:10" ht="12.75" customHeight="1" x14ac:dyDescent="0.25">
      <c r="A189" s="24" t="s">
        <v>197</v>
      </c>
      <c r="B189" s="25" t="s">
        <v>5</v>
      </c>
      <c r="C189" s="26">
        <v>1029402</v>
      </c>
      <c r="D189" s="26">
        <v>1910200</v>
      </c>
      <c r="E189" s="26">
        <v>350000</v>
      </c>
      <c r="F189" s="27">
        <f t="shared" si="16"/>
        <v>34.000322517345019</v>
      </c>
      <c r="G189" s="27">
        <f t="shared" si="17"/>
        <v>18.322688723693854</v>
      </c>
      <c r="H189" s="28">
        <f t="shared" si="18"/>
        <v>-679402</v>
      </c>
      <c r="J189" s="39"/>
    </row>
    <row r="190" spans="1:10" ht="12.75" customHeight="1" x14ac:dyDescent="0.25">
      <c r="A190" s="22" t="s">
        <v>267</v>
      </c>
      <c r="B190" s="17" t="s">
        <v>76</v>
      </c>
      <c r="C190" s="18">
        <v>68289705.629999995</v>
      </c>
      <c r="D190" s="18">
        <v>111348007</v>
      </c>
      <c r="E190" s="18">
        <v>47192150.710000001</v>
      </c>
      <c r="F190" s="19">
        <f t="shared" si="16"/>
        <v>69.105804856871814</v>
      </c>
      <c r="G190" s="19">
        <f t="shared" si="17"/>
        <v>42.382573322574153</v>
      </c>
      <c r="H190" s="20">
        <f t="shared" si="18"/>
        <v>-21097554.919999994</v>
      </c>
      <c r="J190" s="39"/>
    </row>
    <row r="191" spans="1:10" ht="12.75" customHeight="1" x14ac:dyDescent="0.25">
      <c r="A191" s="24" t="s">
        <v>196</v>
      </c>
      <c r="B191" s="25" t="s">
        <v>4</v>
      </c>
      <c r="C191" s="26">
        <v>68289705.629999995</v>
      </c>
      <c r="D191" s="26">
        <v>111348007</v>
      </c>
      <c r="E191" s="26">
        <v>47192150.710000001</v>
      </c>
      <c r="F191" s="27">
        <f t="shared" si="16"/>
        <v>69.105804856871814</v>
      </c>
      <c r="G191" s="27">
        <f t="shared" si="17"/>
        <v>42.382573322574153</v>
      </c>
      <c r="H191" s="28">
        <f t="shared" si="18"/>
        <v>-21097554.919999994</v>
      </c>
      <c r="J191" s="39"/>
    </row>
    <row r="192" spans="1:10" ht="12.75" customHeight="1" x14ac:dyDescent="0.25">
      <c r="A192" s="22" t="s">
        <v>268</v>
      </c>
      <c r="B192" s="17" t="s">
        <v>77</v>
      </c>
      <c r="C192" s="18">
        <v>3378069.82</v>
      </c>
      <c r="D192" s="18">
        <v>4537607</v>
      </c>
      <c r="E192" s="18">
        <v>2058421.18</v>
      </c>
      <c r="F192" s="19">
        <f t="shared" si="16"/>
        <v>60.934832306100773</v>
      </c>
      <c r="G192" s="19">
        <f t="shared" si="17"/>
        <v>45.363584373878126</v>
      </c>
      <c r="H192" s="20">
        <f t="shared" si="18"/>
        <v>-1319648.6399999999</v>
      </c>
      <c r="J192" s="39"/>
    </row>
    <row r="193" spans="1:10" ht="12.75" customHeight="1" x14ac:dyDescent="0.25">
      <c r="A193" s="24" t="s">
        <v>196</v>
      </c>
      <c r="B193" s="25" t="s">
        <v>4</v>
      </c>
      <c r="C193" s="26">
        <v>2638750.3199999998</v>
      </c>
      <c r="D193" s="26">
        <v>4124307</v>
      </c>
      <c r="E193" s="26">
        <v>1912410.78</v>
      </c>
      <c r="F193" s="27">
        <f t="shared" si="16"/>
        <v>72.474108880449137</v>
      </c>
      <c r="G193" s="27">
        <f t="shared" si="17"/>
        <v>46.36926349081191</v>
      </c>
      <c r="H193" s="28">
        <f t="shared" si="18"/>
        <v>-726339.5399999998</v>
      </c>
      <c r="J193" s="39"/>
    </row>
    <row r="194" spans="1:10" ht="12.75" customHeight="1" x14ac:dyDescent="0.25">
      <c r="A194" s="24" t="s">
        <v>197</v>
      </c>
      <c r="B194" s="25" t="s">
        <v>5</v>
      </c>
      <c r="C194" s="26">
        <v>739319.5</v>
      </c>
      <c r="D194" s="26">
        <v>413300</v>
      </c>
      <c r="E194" s="26">
        <v>146010.4</v>
      </c>
      <c r="F194" s="27">
        <f t="shared" si="16"/>
        <v>19.749296481426502</v>
      </c>
      <c r="G194" s="27">
        <f t="shared" si="17"/>
        <v>35.327945802080812</v>
      </c>
      <c r="H194" s="28">
        <f t="shared" si="18"/>
        <v>-593309.1</v>
      </c>
      <c r="J194" s="39"/>
    </row>
    <row r="195" spans="1:10" ht="12.75" customHeight="1" x14ac:dyDescent="0.25">
      <c r="A195" s="22" t="s">
        <v>269</v>
      </c>
      <c r="B195" s="17" t="s">
        <v>78</v>
      </c>
      <c r="C195" s="18">
        <v>33097219</v>
      </c>
      <c r="D195" s="18">
        <v>53018501</v>
      </c>
      <c r="E195" s="18">
        <v>33714019.270000003</v>
      </c>
      <c r="F195" s="19">
        <f t="shared" si="16"/>
        <v>101.86360150077867</v>
      </c>
      <c r="G195" s="19">
        <f t="shared" si="17"/>
        <v>63.589159697291329</v>
      </c>
      <c r="H195" s="20">
        <f t="shared" si="18"/>
        <v>616800.27000000328</v>
      </c>
      <c r="J195" s="39"/>
    </row>
    <row r="196" spans="1:10" ht="12.75" customHeight="1" x14ac:dyDescent="0.25">
      <c r="A196" s="24" t="s">
        <v>196</v>
      </c>
      <c r="B196" s="25" t="s">
        <v>4</v>
      </c>
      <c r="C196" s="26">
        <v>32814079</v>
      </c>
      <c r="D196" s="26">
        <v>52772501</v>
      </c>
      <c r="E196" s="26">
        <v>33579136.270000003</v>
      </c>
      <c r="F196" s="27">
        <f t="shared" si="16"/>
        <v>102.33149091278777</v>
      </c>
      <c r="G196" s="27">
        <f t="shared" si="17"/>
        <v>63.629988410062289</v>
      </c>
      <c r="H196" s="28">
        <f t="shared" si="18"/>
        <v>765057.27000000328</v>
      </c>
      <c r="J196" s="39"/>
    </row>
    <row r="197" spans="1:10" ht="12.75" customHeight="1" x14ac:dyDescent="0.25">
      <c r="A197" s="24" t="s">
        <v>197</v>
      </c>
      <c r="B197" s="25" t="s">
        <v>5</v>
      </c>
      <c r="C197" s="26">
        <v>283140</v>
      </c>
      <c r="D197" s="26">
        <v>246000</v>
      </c>
      <c r="E197" s="26">
        <v>134883</v>
      </c>
      <c r="F197" s="27">
        <f t="shared" si="16"/>
        <v>47.638270820089005</v>
      </c>
      <c r="G197" s="27">
        <f t="shared" si="17"/>
        <v>54.830487804878047</v>
      </c>
      <c r="H197" s="28">
        <f t="shared" si="18"/>
        <v>-148257</v>
      </c>
      <c r="J197" s="39"/>
    </row>
    <row r="198" spans="1:10" ht="12.75" customHeight="1" x14ac:dyDescent="0.25">
      <c r="A198" s="16" t="s">
        <v>270</v>
      </c>
      <c r="B198" s="17" t="s">
        <v>79</v>
      </c>
      <c r="C198" s="18">
        <v>4482895121.1199999</v>
      </c>
      <c r="D198" s="18">
        <v>7424540726</v>
      </c>
      <c r="E198" s="18">
        <v>5092069472.5299997</v>
      </c>
      <c r="F198" s="19">
        <f t="shared" si="16"/>
        <v>113.58886021089435</v>
      </c>
      <c r="G198" s="19">
        <f t="shared" si="17"/>
        <v>68.584302523899979</v>
      </c>
      <c r="H198" s="20">
        <f t="shared" si="18"/>
        <v>609174351.40999985</v>
      </c>
      <c r="J198" s="39"/>
    </row>
    <row r="199" spans="1:10" ht="12.75" customHeight="1" x14ac:dyDescent="0.25">
      <c r="A199" s="22" t="s">
        <v>271</v>
      </c>
      <c r="B199" s="17" t="s">
        <v>80</v>
      </c>
      <c r="C199" s="18">
        <v>4288912005.54</v>
      </c>
      <c r="D199" s="18">
        <v>7095876984</v>
      </c>
      <c r="E199" s="18">
        <v>4896349800.4700003</v>
      </c>
      <c r="F199" s="19">
        <f t="shared" si="16"/>
        <v>114.16298105779208</v>
      </c>
      <c r="G199" s="19">
        <f t="shared" si="17"/>
        <v>69.002743586316953</v>
      </c>
      <c r="H199" s="20">
        <f t="shared" si="18"/>
        <v>607437794.93000031</v>
      </c>
      <c r="J199" s="39"/>
    </row>
    <row r="200" spans="1:10" ht="12.75" customHeight="1" x14ac:dyDescent="0.25">
      <c r="A200" s="24" t="s">
        <v>196</v>
      </c>
      <c r="B200" s="25" t="s">
        <v>4</v>
      </c>
      <c r="C200" s="26">
        <v>4266555674.27</v>
      </c>
      <c r="D200" s="26">
        <v>6993536537</v>
      </c>
      <c r="E200" s="26">
        <v>4859132457.8100004</v>
      </c>
      <c r="F200" s="27">
        <f t="shared" si="16"/>
        <v>113.88887966735344</v>
      </c>
      <c r="G200" s="27">
        <f t="shared" si="17"/>
        <v>69.480332763005919</v>
      </c>
      <c r="H200" s="28">
        <f t="shared" si="18"/>
        <v>592576783.54000044</v>
      </c>
      <c r="J200" s="39"/>
    </row>
    <row r="201" spans="1:10" ht="12.75" customHeight="1" x14ac:dyDescent="0.25">
      <c r="A201" s="24" t="s">
        <v>197</v>
      </c>
      <c r="B201" s="25" t="s">
        <v>5</v>
      </c>
      <c r="C201" s="26">
        <v>22356331.27</v>
      </c>
      <c r="D201" s="26">
        <v>102340447</v>
      </c>
      <c r="E201" s="26">
        <v>37217342.659999996</v>
      </c>
      <c r="F201" s="27">
        <f t="shared" si="16"/>
        <v>166.47339051529448</v>
      </c>
      <c r="G201" s="27">
        <f t="shared" si="17"/>
        <v>36.366210770996531</v>
      </c>
      <c r="H201" s="28">
        <f t="shared" si="18"/>
        <v>14861011.389999997</v>
      </c>
      <c r="J201" s="39"/>
    </row>
    <row r="202" spans="1:10" ht="12.75" customHeight="1" x14ac:dyDescent="0.25">
      <c r="A202" s="22" t="s">
        <v>272</v>
      </c>
      <c r="B202" s="17" t="s">
        <v>81</v>
      </c>
      <c r="C202" s="18">
        <v>115700660.45999999</v>
      </c>
      <c r="D202" s="18">
        <v>213227871</v>
      </c>
      <c r="E202" s="18">
        <v>118774838.34</v>
      </c>
      <c r="F202" s="19">
        <f t="shared" si="16"/>
        <v>102.65700979387478</v>
      </c>
      <c r="G202" s="19">
        <f t="shared" si="17"/>
        <v>55.703242630978579</v>
      </c>
      <c r="H202" s="20">
        <f t="shared" si="18"/>
        <v>3074177.8800000101</v>
      </c>
      <c r="J202" s="39"/>
    </row>
    <row r="203" spans="1:10" ht="12.75" customHeight="1" x14ac:dyDescent="0.25">
      <c r="A203" s="24" t="s">
        <v>196</v>
      </c>
      <c r="B203" s="25" t="s">
        <v>4</v>
      </c>
      <c r="C203" s="26">
        <v>112818720.95999999</v>
      </c>
      <c r="D203" s="26">
        <v>204670650</v>
      </c>
      <c r="E203" s="26">
        <v>118224596.59</v>
      </c>
      <c r="F203" s="27">
        <f t="shared" si="16"/>
        <v>104.79164768400156</v>
      </c>
      <c r="G203" s="27">
        <f t="shared" si="17"/>
        <v>57.763336653301288</v>
      </c>
      <c r="H203" s="28">
        <f t="shared" si="18"/>
        <v>5405875.6300000101</v>
      </c>
      <c r="J203" s="39"/>
    </row>
    <row r="204" spans="1:10" ht="12.75" customHeight="1" x14ac:dyDescent="0.25">
      <c r="A204" s="24" t="s">
        <v>197</v>
      </c>
      <c r="B204" s="25" t="s">
        <v>5</v>
      </c>
      <c r="C204" s="26">
        <v>2881939.5</v>
      </c>
      <c r="D204" s="26">
        <v>8557221</v>
      </c>
      <c r="E204" s="26">
        <v>550241.75</v>
      </c>
      <c r="F204" s="27">
        <f t="shared" si="16"/>
        <v>19.092758539865255</v>
      </c>
      <c r="G204" s="27">
        <f t="shared" si="17"/>
        <v>6.4301453707926903</v>
      </c>
      <c r="H204" s="28">
        <f t="shared" si="18"/>
        <v>-2331697.75</v>
      </c>
      <c r="J204" s="39"/>
    </row>
    <row r="205" spans="1:10" ht="12.75" customHeight="1" x14ac:dyDescent="0.25">
      <c r="A205" s="22" t="s">
        <v>273</v>
      </c>
      <c r="B205" s="17" t="s">
        <v>392</v>
      </c>
      <c r="C205" s="18">
        <v>67117717.780000001</v>
      </c>
      <c r="D205" s="18">
        <v>102505923</v>
      </c>
      <c r="E205" s="18">
        <v>67740330.519999996</v>
      </c>
      <c r="F205" s="19">
        <f t="shared" si="16"/>
        <v>100.92764289459426</v>
      </c>
      <c r="G205" s="19">
        <f t="shared" si="17"/>
        <v>66.084308630633956</v>
      </c>
      <c r="H205" s="20">
        <f t="shared" si="18"/>
        <v>622612.73999999464</v>
      </c>
      <c r="J205" s="39"/>
    </row>
    <row r="206" spans="1:10" ht="12.75" customHeight="1" x14ac:dyDescent="0.25">
      <c r="A206" s="24" t="s">
        <v>196</v>
      </c>
      <c r="B206" s="25" t="s">
        <v>4</v>
      </c>
      <c r="C206" s="26">
        <v>61999051.240000002</v>
      </c>
      <c r="D206" s="26">
        <v>95463919</v>
      </c>
      <c r="E206" s="26">
        <v>63059846.390000001</v>
      </c>
      <c r="F206" s="27">
        <f t="shared" si="16"/>
        <v>101.71098610185764</v>
      </c>
      <c r="G206" s="27">
        <f t="shared" si="17"/>
        <v>66.056209561226993</v>
      </c>
      <c r="H206" s="28">
        <f t="shared" si="18"/>
        <v>1060795.1499999985</v>
      </c>
      <c r="J206" s="39"/>
    </row>
    <row r="207" spans="1:10" ht="12.75" customHeight="1" x14ac:dyDescent="0.25">
      <c r="A207" s="24" t="s">
        <v>197</v>
      </c>
      <c r="B207" s="25" t="s">
        <v>5</v>
      </c>
      <c r="C207" s="26">
        <v>5118666.54</v>
      </c>
      <c r="D207" s="26">
        <v>7042004</v>
      </c>
      <c r="E207" s="26">
        <v>4680484.13</v>
      </c>
      <c r="F207" s="27">
        <f t="shared" si="16"/>
        <v>91.439520301316605</v>
      </c>
      <c r="G207" s="27">
        <f t="shared" si="17"/>
        <v>66.465229642016681</v>
      </c>
      <c r="H207" s="28">
        <f t="shared" si="18"/>
        <v>-438182.41000000015</v>
      </c>
      <c r="J207" s="39"/>
    </row>
    <row r="208" spans="1:10" ht="12.75" customHeight="1" x14ac:dyDescent="0.25">
      <c r="A208" s="22" t="s">
        <v>390</v>
      </c>
      <c r="B208" s="17" t="s">
        <v>391</v>
      </c>
      <c r="C208" s="18">
        <v>11164737.34</v>
      </c>
      <c r="D208" s="18">
        <v>12929948</v>
      </c>
      <c r="E208" s="18">
        <v>9204503.1999999993</v>
      </c>
      <c r="F208" s="19">
        <f t="shared" ref="F208:F259" si="19">IF(C208=0,"x",E208/C208*100)</f>
        <v>82.44263093429835</v>
      </c>
      <c r="G208" s="19">
        <f t="shared" ref="G208:G259" si="20">IF(D208=0,"x",E208/D208*100)</f>
        <v>71.187472679704513</v>
      </c>
      <c r="H208" s="20">
        <f t="shared" ref="H208:H259" si="21">+E208-C208</f>
        <v>-1960234.1400000006</v>
      </c>
      <c r="J208" s="39"/>
    </row>
    <row r="209" spans="1:10" ht="12.75" customHeight="1" x14ac:dyDescent="0.25">
      <c r="A209" s="24" t="s">
        <v>196</v>
      </c>
      <c r="B209" s="25" t="s">
        <v>4</v>
      </c>
      <c r="C209" s="26">
        <v>9509110.6099999994</v>
      </c>
      <c r="D209" s="26">
        <v>12804948</v>
      </c>
      <c r="E209" s="26">
        <v>8641130.6400000006</v>
      </c>
      <c r="F209" s="27">
        <f t="shared" si="19"/>
        <v>90.872122477077809</v>
      </c>
      <c r="G209" s="27">
        <f t="shared" si="20"/>
        <v>67.482746825680209</v>
      </c>
      <c r="H209" s="28">
        <f t="shared" si="21"/>
        <v>-867979.96999999881</v>
      </c>
      <c r="J209" s="39"/>
    </row>
    <row r="210" spans="1:10" ht="12.75" customHeight="1" x14ac:dyDescent="0.25">
      <c r="A210" s="24" t="s">
        <v>197</v>
      </c>
      <c r="B210" s="25" t="s">
        <v>385</v>
      </c>
      <c r="C210" s="26">
        <v>1655626.73</v>
      </c>
      <c r="D210" s="26">
        <v>125000</v>
      </c>
      <c r="E210" s="26">
        <v>563372.56000000006</v>
      </c>
      <c r="F210" s="27">
        <f t="shared" si="19"/>
        <v>34.027752137101587</v>
      </c>
      <c r="G210" s="27">
        <f t="shared" si="20"/>
        <v>450.69804800000003</v>
      </c>
      <c r="H210" s="28">
        <f t="shared" si="21"/>
        <v>-1092254.17</v>
      </c>
      <c r="J210" s="39"/>
    </row>
    <row r="211" spans="1:10" ht="12.75" customHeight="1" x14ac:dyDescent="0.25">
      <c r="A211" s="16" t="s">
        <v>274</v>
      </c>
      <c r="B211" s="17" t="s">
        <v>82</v>
      </c>
      <c r="C211" s="18">
        <v>584755311.49000001</v>
      </c>
      <c r="D211" s="18">
        <v>941851843</v>
      </c>
      <c r="E211" s="18">
        <v>595996057.25</v>
      </c>
      <c r="F211" s="19">
        <f t="shared" si="19"/>
        <v>101.9222990435705</v>
      </c>
      <c r="G211" s="19">
        <f t="shared" si="20"/>
        <v>63.279173012140092</v>
      </c>
      <c r="H211" s="20">
        <f t="shared" si="21"/>
        <v>11240745.75999999</v>
      </c>
      <c r="J211" s="39"/>
    </row>
    <row r="212" spans="1:10" ht="12.75" customHeight="1" x14ac:dyDescent="0.25">
      <c r="A212" s="22" t="s">
        <v>275</v>
      </c>
      <c r="B212" s="17" t="s">
        <v>83</v>
      </c>
      <c r="C212" s="18">
        <v>500197164.04000002</v>
      </c>
      <c r="D212" s="18">
        <v>793371143</v>
      </c>
      <c r="E212" s="18">
        <v>512518838.5</v>
      </c>
      <c r="F212" s="19">
        <f t="shared" si="19"/>
        <v>102.46336351859338</v>
      </c>
      <c r="G212" s="19">
        <f t="shared" si="20"/>
        <v>64.600136143343448</v>
      </c>
      <c r="H212" s="20">
        <f t="shared" si="21"/>
        <v>12321674.459999979</v>
      </c>
      <c r="J212" s="39"/>
    </row>
    <row r="213" spans="1:10" ht="12.75" customHeight="1" x14ac:dyDescent="0.25">
      <c r="A213" s="24" t="s">
        <v>196</v>
      </c>
      <c r="B213" s="25" t="s">
        <v>4</v>
      </c>
      <c r="C213" s="26">
        <v>499438783.25999999</v>
      </c>
      <c r="D213" s="26">
        <v>789391991</v>
      </c>
      <c r="E213" s="26">
        <v>512405824.67000002</v>
      </c>
      <c r="F213" s="27">
        <f t="shared" si="19"/>
        <v>102.59632248127785</v>
      </c>
      <c r="G213" s="27">
        <f t="shared" si="20"/>
        <v>64.911454703370566</v>
      </c>
      <c r="H213" s="28">
        <f t="shared" si="21"/>
        <v>12967041.410000026</v>
      </c>
      <c r="J213" s="39"/>
    </row>
    <row r="214" spans="1:10" ht="12.75" customHeight="1" x14ac:dyDescent="0.25">
      <c r="A214" s="24" t="s">
        <v>197</v>
      </c>
      <c r="B214" s="25" t="s">
        <v>5</v>
      </c>
      <c r="C214" s="26">
        <v>758380.78</v>
      </c>
      <c r="D214" s="26">
        <v>3979152</v>
      </c>
      <c r="E214" s="26">
        <v>113013.83</v>
      </c>
      <c r="F214" s="27">
        <f t="shared" si="19"/>
        <v>14.901990264046511</v>
      </c>
      <c r="G214" s="27">
        <f t="shared" si="20"/>
        <v>2.8401486045267936</v>
      </c>
      <c r="H214" s="28">
        <f t="shared" si="21"/>
        <v>-645366.95000000007</v>
      </c>
      <c r="J214" s="39"/>
    </row>
    <row r="215" spans="1:10" ht="12.75" customHeight="1" x14ac:dyDescent="0.25">
      <c r="A215" s="22" t="s">
        <v>276</v>
      </c>
      <c r="B215" s="17" t="s">
        <v>84</v>
      </c>
      <c r="C215" s="18">
        <v>34067144.25</v>
      </c>
      <c r="D215" s="18">
        <v>74005700</v>
      </c>
      <c r="E215" s="18">
        <v>33041136.43</v>
      </c>
      <c r="F215" s="19">
        <f t="shared" si="19"/>
        <v>96.988277583613424</v>
      </c>
      <c r="G215" s="19">
        <f t="shared" si="20"/>
        <v>44.646745358803443</v>
      </c>
      <c r="H215" s="20">
        <f t="shared" si="21"/>
        <v>-1026007.8200000003</v>
      </c>
      <c r="J215" s="39"/>
    </row>
    <row r="216" spans="1:10" ht="12.75" customHeight="1" x14ac:dyDescent="0.25">
      <c r="A216" s="24" t="s">
        <v>196</v>
      </c>
      <c r="B216" s="25" t="s">
        <v>4</v>
      </c>
      <c r="C216" s="26">
        <v>34067144.25</v>
      </c>
      <c r="D216" s="26">
        <v>73955700</v>
      </c>
      <c r="E216" s="26">
        <v>33000423.93</v>
      </c>
      <c r="F216" s="27">
        <f t="shared" si="19"/>
        <v>96.868770941961174</v>
      </c>
      <c r="G216" s="27">
        <f t="shared" si="20"/>
        <v>44.621880301315521</v>
      </c>
      <c r="H216" s="28">
        <f t="shared" si="21"/>
        <v>-1066720.3200000003</v>
      </c>
      <c r="J216" s="39"/>
    </row>
    <row r="217" spans="1:10" ht="12.75" customHeight="1" x14ac:dyDescent="0.25">
      <c r="A217" s="24" t="s">
        <v>197</v>
      </c>
      <c r="B217" s="25" t="s">
        <v>5</v>
      </c>
      <c r="C217" s="26"/>
      <c r="D217" s="26">
        <v>50000</v>
      </c>
      <c r="E217" s="26">
        <v>40712.5</v>
      </c>
      <c r="F217" s="27" t="str">
        <f t="shared" si="19"/>
        <v>x</v>
      </c>
      <c r="G217" s="27">
        <f t="shared" si="20"/>
        <v>81.424999999999997</v>
      </c>
      <c r="H217" s="28">
        <f t="shared" si="21"/>
        <v>40712.5</v>
      </c>
      <c r="J217" s="39"/>
    </row>
    <row r="218" spans="1:10" ht="12.75" customHeight="1" x14ac:dyDescent="0.25">
      <c r="A218" s="22" t="s">
        <v>277</v>
      </c>
      <c r="B218" s="17" t="s">
        <v>85</v>
      </c>
      <c r="C218" s="18">
        <v>50491003.200000003</v>
      </c>
      <c r="D218" s="18">
        <v>74475000</v>
      </c>
      <c r="E218" s="18">
        <v>50436082.32</v>
      </c>
      <c r="F218" s="19">
        <f t="shared" si="19"/>
        <v>99.891226403677393</v>
      </c>
      <c r="G218" s="19">
        <f t="shared" si="20"/>
        <v>67.722164914400807</v>
      </c>
      <c r="H218" s="20">
        <f t="shared" si="21"/>
        <v>-54920.880000002682</v>
      </c>
      <c r="J218" s="39"/>
    </row>
    <row r="219" spans="1:10" ht="12.75" customHeight="1" x14ac:dyDescent="0.25">
      <c r="A219" s="24" t="s">
        <v>196</v>
      </c>
      <c r="B219" s="25" t="s">
        <v>4</v>
      </c>
      <c r="C219" s="26">
        <v>48722705.75</v>
      </c>
      <c r="D219" s="26">
        <v>72620000</v>
      </c>
      <c r="E219" s="26">
        <v>49457935.740000002</v>
      </c>
      <c r="F219" s="27">
        <f t="shared" si="19"/>
        <v>101.5090089490771</v>
      </c>
      <c r="G219" s="27">
        <f t="shared" si="20"/>
        <v>68.105116689617191</v>
      </c>
      <c r="H219" s="28">
        <f t="shared" si="21"/>
        <v>735229.99000000209</v>
      </c>
      <c r="J219" s="39"/>
    </row>
    <row r="220" spans="1:10" ht="12.75" customHeight="1" x14ac:dyDescent="0.25">
      <c r="A220" s="24" t="s">
        <v>197</v>
      </c>
      <c r="B220" s="25" t="s">
        <v>5</v>
      </c>
      <c r="C220" s="26">
        <v>1768297.45</v>
      </c>
      <c r="D220" s="26">
        <v>1855000</v>
      </c>
      <c r="E220" s="26">
        <v>978146.58</v>
      </c>
      <c r="F220" s="27">
        <f t="shared" si="19"/>
        <v>55.315726435051971</v>
      </c>
      <c r="G220" s="27">
        <f t="shared" si="20"/>
        <v>52.730273854447439</v>
      </c>
      <c r="H220" s="28">
        <f t="shared" si="21"/>
        <v>-790150.87</v>
      </c>
      <c r="J220" s="39"/>
    </row>
    <row r="221" spans="1:10" ht="12.75" customHeight="1" x14ac:dyDescent="0.25">
      <c r="A221" s="16" t="s">
        <v>278</v>
      </c>
      <c r="B221" s="17" t="s">
        <v>86</v>
      </c>
      <c r="C221" s="18">
        <v>6320411368.4499998</v>
      </c>
      <c r="D221" s="18">
        <v>7754318534</v>
      </c>
      <c r="E221" s="18">
        <v>5198836730.2799997</v>
      </c>
      <c r="F221" s="19">
        <f t="shared" si="19"/>
        <v>82.25472089097498</v>
      </c>
      <c r="G221" s="19">
        <f t="shared" si="20"/>
        <v>67.044405094850077</v>
      </c>
      <c r="H221" s="20">
        <f t="shared" si="21"/>
        <v>-1121574638.1700001</v>
      </c>
      <c r="J221" s="39"/>
    </row>
    <row r="222" spans="1:10" ht="12.75" customHeight="1" x14ac:dyDescent="0.25">
      <c r="A222" s="22" t="s">
        <v>279</v>
      </c>
      <c r="B222" s="17" t="s">
        <v>87</v>
      </c>
      <c r="C222" s="18">
        <v>5966695726.1499996</v>
      </c>
      <c r="D222" s="18">
        <v>7174208884</v>
      </c>
      <c r="E222" s="18">
        <v>4820951734.4099998</v>
      </c>
      <c r="F222" s="19">
        <f t="shared" si="19"/>
        <v>80.797680251758223</v>
      </c>
      <c r="G222" s="19">
        <f t="shared" si="20"/>
        <v>67.198374236938378</v>
      </c>
      <c r="H222" s="20">
        <f t="shared" si="21"/>
        <v>-1145743991.7399998</v>
      </c>
      <c r="J222" s="39"/>
    </row>
    <row r="223" spans="1:10" ht="12.75" customHeight="1" x14ac:dyDescent="0.25">
      <c r="A223" s="24" t="s">
        <v>196</v>
      </c>
      <c r="B223" s="25" t="s">
        <v>4</v>
      </c>
      <c r="C223" s="26">
        <v>5952890775.5100002</v>
      </c>
      <c r="D223" s="26">
        <v>7099672938</v>
      </c>
      <c r="E223" s="26">
        <v>4811493966.5500002</v>
      </c>
      <c r="F223" s="27">
        <f t="shared" si="19"/>
        <v>80.826175852987774</v>
      </c>
      <c r="G223" s="27">
        <f t="shared" si="20"/>
        <v>67.770642515053851</v>
      </c>
      <c r="H223" s="28">
        <f t="shared" si="21"/>
        <v>-1141396808.96</v>
      </c>
      <c r="J223" s="39"/>
    </row>
    <row r="224" spans="1:10" ht="12.75" customHeight="1" x14ac:dyDescent="0.25">
      <c r="A224" s="24" t="s">
        <v>197</v>
      </c>
      <c r="B224" s="25" t="s">
        <v>5</v>
      </c>
      <c r="C224" s="26">
        <v>13804950.640000001</v>
      </c>
      <c r="D224" s="26">
        <v>74535946</v>
      </c>
      <c r="E224" s="26">
        <v>9457767.8599999994</v>
      </c>
      <c r="F224" s="27">
        <f t="shared" si="19"/>
        <v>68.509972303674957</v>
      </c>
      <c r="G224" s="27">
        <f t="shared" si="20"/>
        <v>12.688868079838953</v>
      </c>
      <c r="H224" s="28">
        <f t="shared" si="21"/>
        <v>-4347182.7800000012</v>
      </c>
      <c r="J224" s="39"/>
    </row>
    <row r="225" spans="1:10" ht="12.75" customHeight="1" x14ac:dyDescent="0.25">
      <c r="A225" s="22" t="s">
        <v>280</v>
      </c>
      <c r="B225" s="17" t="s">
        <v>88</v>
      </c>
      <c r="C225" s="18">
        <v>235012670.28999999</v>
      </c>
      <c r="D225" s="18">
        <v>328753600</v>
      </c>
      <c r="E225" s="18">
        <v>234710955.53</v>
      </c>
      <c r="F225" s="19">
        <f t="shared" si="19"/>
        <v>99.871617662304047</v>
      </c>
      <c r="G225" s="19">
        <f t="shared" si="20"/>
        <v>71.394185654544927</v>
      </c>
      <c r="H225" s="20">
        <f t="shared" si="21"/>
        <v>-301714.75999999046</v>
      </c>
      <c r="J225" s="39"/>
    </row>
    <row r="226" spans="1:10" ht="12.75" customHeight="1" x14ac:dyDescent="0.25">
      <c r="A226" s="24" t="s">
        <v>196</v>
      </c>
      <c r="B226" s="25" t="s">
        <v>4</v>
      </c>
      <c r="C226" s="26">
        <v>234907102.69999999</v>
      </c>
      <c r="D226" s="26">
        <v>328526600</v>
      </c>
      <c r="E226" s="26">
        <v>234685955.53</v>
      </c>
      <c r="F226" s="27">
        <f t="shared" si="19"/>
        <v>99.905857606067201</v>
      </c>
      <c r="G226" s="27">
        <f t="shared" si="20"/>
        <v>71.435906721099599</v>
      </c>
      <c r="H226" s="28">
        <f t="shared" si="21"/>
        <v>-221147.16999998689</v>
      </c>
      <c r="J226" s="39"/>
    </row>
    <row r="227" spans="1:10" ht="12.75" customHeight="1" x14ac:dyDescent="0.25">
      <c r="A227" s="24" t="s">
        <v>197</v>
      </c>
      <c r="B227" s="25" t="s">
        <v>5</v>
      </c>
      <c r="C227" s="26">
        <v>105567.59</v>
      </c>
      <c r="D227" s="26">
        <v>227000</v>
      </c>
      <c r="E227" s="26">
        <v>25000</v>
      </c>
      <c r="F227" s="27">
        <f t="shared" si="19"/>
        <v>23.681510584830061</v>
      </c>
      <c r="G227" s="27">
        <f t="shared" si="20"/>
        <v>11.013215859030836</v>
      </c>
      <c r="H227" s="28">
        <f t="shared" si="21"/>
        <v>-80567.59</v>
      </c>
      <c r="J227" s="39"/>
    </row>
    <row r="228" spans="1:10" ht="12.75" customHeight="1" x14ac:dyDescent="0.25">
      <c r="A228" s="22" t="s">
        <v>281</v>
      </c>
      <c r="B228" s="17" t="s">
        <v>89</v>
      </c>
      <c r="C228" s="18">
        <v>12415612.67</v>
      </c>
      <c r="D228" s="18">
        <v>22433700</v>
      </c>
      <c r="E228" s="18">
        <v>11052271.59</v>
      </c>
      <c r="F228" s="19">
        <f t="shared" si="19"/>
        <v>89.019139721600226</v>
      </c>
      <c r="G228" s="19">
        <f t="shared" si="20"/>
        <v>49.266378662458706</v>
      </c>
      <c r="H228" s="20">
        <f t="shared" si="21"/>
        <v>-1363341.08</v>
      </c>
      <c r="J228" s="39"/>
    </row>
    <row r="229" spans="1:10" ht="12.75" customHeight="1" x14ac:dyDescent="0.25">
      <c r="A229" s="24" t="s">
        <v>196</v>
      </c>
      <c r="B229" s="25" t="s">
        <v>4</v>
      </c>
      <c r="C229" s="26">
        <v>12049607.880000001</v>
      </c>
      <c r="D229" s="26">
        <v>19173700</v>
      </c>
      <c r="E229" s="26">
        <v>10825093.449999999</v>
      </c>
      <c r="F229" s="27">
        <f t="shared" si="19"/>
        <v>89.837723831391585</v>
      </c>
      <c r="G229" s="27">
        <f t="shared" si="20"/>
        <v>56.458030792178867</v>
      </c>
      <c r="H229" s="28">
        <f t="shared" si="21"/>
        <v>-1224514.4300000016</v>
      </c>
      <c r="J229" s="39"/>
    </row>
    <row r="230" spans="1:10" ht="12.75" customHeight="1" x14ac:dyDescent="0.25">
      <c r="A230" s="24" t="s">
        <v>197</v>
      </c>
      <c r="B230" s="25" t="s">
        <v>5</v>
      </c>
      <c r="C230" s="26">
        <v>366004.79</v>
      </c>
      <c r="D230" s="26">
        <v>3260000</v>
      </c>
      <c r="E230" s="26">
        <v>227178.14</v>
      </c>
      <c r="F230" s="27">
        <f t="shared" si="19"/>
        <v>62.069717721453877</v>
      </c>
      <c r="G230" s="27">
        <f t="shared" si="20"/>
        <v>6.9686546012269934</v>
      </c>
      <c r="H230" s="28">
        <f t="shared" si="21"/>
        <v>-138826.64999999997</v>
      </c>
      <c r="J230" s="39"/>
    </row>
    <row r="231" spans="1:10" ht="12.75" customHeight="1" x14ac:dyDescent="0.25">
      <c r="A231" s="22" t="s">
        <v>383</v>
      </c>
      <c r="B231" s="17" t="s">
        <v>384</v>
      </c>
      <c r="C231" s="18">
        <v>51996841.539999999</v>
      </c>
      <c r="D231" s="18">
        <v>128643350</v>
      </c>
      <c r="E231" s="18">
        <v>79301072.260000005</v>
      </c>
      <c r="F231" s="19">
        <f t="shared" ref="F231:F233" si="22">IF(C231=0,"x",E231/C231*100)</f>
        <v>152.51132551771528</v>
      </c>
      <c r="G231" s="19">
        <f t="shared" ref="G231:G233" si="23">IF(D231=0,"x",E231/D231*100)</f>
        <v>61.644128717108195</v>
      </c>
      <c r="H231" s="20">
        <f t="shared" ref="H231:H233" si="24">+E231-C231</f>
        <v>27304230.720000006</v>
      </c>
      <c r="J231" s="39"/>
    </row>
    <row r="232" spans="1:10" ht="12.75" customHeight="1" x14ac:dyDescent="0.25">
      <c r="A232" s="24" t="s">
        <v>196</v>
      </c>
      <c r="B232" s="25" t="s">
        <v>4</v>
      </c>
      <c r="C232" s="26">
        <v>51412606.109999999</v>
      </c>
      <c r="D232" s="26">
        <v>115300616</v>
      </c>
      <c r="E232" s="26">
        <v>76800853.840000004</v>
      </c>
      <c r="F232" s="27">
        <f t="shared" si="22"/>
        <v>149.38136704387344</v>
      </c>
      <c r="G232" s="27">
        <f t="shared" si="23"/>
        <v>66.609231159701693</v>
      </c>
      <c r="H232" s="28">
        <f t="shared" si="24"/>
        <v>25388247.730000004</v>
      </c>
      <c r="J232" s="39"/>
    </row>
    <row r="233" spans="1:10" ht="12.75" customHeight="1" x14ac:dyDescent="0.25">
      <c r="A233" s="24" t="s">
        <v>197</v>
      </c>
      <c r="B233" s="25" t="s">
        <v>385</v>
      </c>
      <c r="C233" s="26">
        <v>584235.43000000005</v>
      </c>
      <c r="D233" s="26">
        <v>13342734</v>
      </c>
      <c r="E233" s="26">
        <v>2500218.42</v>
      </c>
      <c r="F233" s="27">
        <f t="shared" si="22"/>
        <v>427.94707263816571</v>
      </c>
      <c r="G233" s="27">
        <f t="shared" si="23"/>
        <v>18.738426622309941</v>
      </c>
      <c r="H233" s="28">
        <f t="shared" si="24"/>
        <v>1915982.9899999998</v>
      </c>
      <c r="J233" s="39"/>
    </row>
    <row r="234" spans="1:10" ht="12.75" customHeight="1" x14ac:dyDescent="0.25">
      <c r="A234" s="22" t="s">
        <v>282</v>
      </c>
      <c r="B234" s="17" t="s">
        <v>90</v>
      </c>
      <c r="C234" s="18">
        <v>3521295.64</v>
      </c>
      <c r="D234" s="18">
        <v>5633000</v>
      </c>
      <c r="E234" s="18">
        <v>3597169.92</v>
      </c>
      <c r="F234" s="19">
        <f t="shared" si="19"/>
        <v>102.15472620753876</v>
      </c>
      <c r="G234" s="19">
        <f t="shared" si="20"/>
        <v>63.858865968400494</v>
      </c>
      <c r="H234" s="20">
        <f t="shared" si="21"/>
        <v>75874.279999999795</v>
      </c>
      <c r="J234" s="39"/>
    </row>
    <row r="235" spans="1:10" ht="12.75" customHeight="1" x14ac:dyDescent="0.25">
      <c r="A235" s="24" t="s">
        <v>196</v>
      </c>
      <c r="B235" s="25" t="s">
        <v>4</v>
      </c>
      <c r="C235" s="26">
        <v>3510272.39</v>
      </c>
      <c r="D235" s="26">
        <v>5446000</v>
      </c>
      <c r="E235" s="26">
        <v>3497602.42</v>
      </c>
      <c r="F235" s="27">
        <f t="shared" si="19"/>
        <v>99.639060204099991</v>
      </c>
      <c r="G235" s="27">
        <f t="shared" si="20"/>
        <v>64.223327579875132</v>
      </c>
      <c r="H235" s="28">
        <f t="shared" si="21"/>
        <v>-12669.970000000205</v>
      </c>
      <c r="J235" s="39"/>
    </row>
    <row r="236" spans="1:10" ht="12.75" customHeight="1" x14ac:dyDescent="0.25">
      <c r="A236" s="24" t="s">
        <v>197</v>
      </c>
      <c r="B236" s="25" t="s">
        <v>5</v>
      </c>
      <c r="C236" s="26">
        <v>11023.25</v>
      </c>
      <c r="D236" s="26">
        <v>187000</v>
      </c>
      <c r="E236" s="26">
        <v>99567.5</v>
      </c>
      <c r="F236" s="27">
        <f t="shared" si="19"/>
        <v>903.24994897149202</v>
      </c>
      <c r="G236" s="27">
        <f t="shared" si="20"/>
        <v>53.244652406417117</v>
      </c>
      <c r="H236" s="28">
        <f t="shared" si="21"/>
        <v>88544.25</v>
      </c>
      <c r="J236" s="39"/>
    </row>
    <row r="237" spans="1:10" ht="12.75" customHeight="1" x14ac:dyDescent="0.25">
      <c r="A237" s="22" t="s">
        <v>283</v>
      </c>
      <c r="B237" s="17" t="s">
        <v>91</v>
      </c>
      <c r="C237" s="18">
        <v>1956770.62</v>
      </c>
      <c r="D237" s="18">
        <v>3381000</v>
      </c>
      <c r="E237" s="18">
        <v>2111740.54</v>
      </c>
      <c r="F237" s="19">
        <f t="shared" si="19"/>
        <v>107.91967737128023</v>
      </c>
      <c r="G237" s="19">
        <f t="shared" si="20"/>
        <v>62.459051759834374</v>
      </c>
      <c r="H237" s="20">
        <f t="shared" si="21"/>
        <v>154969.91999999993</v>
      </c>
      <c r="J237" s="39"/>
    </row>
    <row r="238" spans="1:10" ht="12.75" customHeight="1" x14ac:dyDescent="0.25">
      <c r="A238" s="24" t="s">
        <v>196</v>
      </c>
      <c r="B238" s="25" t="s">
        <v>4</v>
      </c>
      <c r="C238" s="26">
        <v>1945277.62</v>
      </c>
      <c r="D238" s="26">
        <v>3356000</v>
      </c>
      <c r="E238" s="26">
        <v>2102816.79</v>
      </c>
      <c r="F238" s="27">
        <f t="shared" si="19"/>
        <v>108.09854430957778</v>
      </c>
      <c r="G238" s="27">
        <f t="shared" si="20"/>
        <v>62.658426400476763</v>
      </c>
      <c r="H238" s="28">
        <f t="shared" si="21"/>
        <v>157539.16999999993</v>
      </c>
      <c r="J238" s="39"/>
    </row>
    <row r="239" spans="1:10" ht="12.75" customHeight="1" x14ac:dyDescent="0.25">
      <c r="A239" s="24" t="s">
        <v>197</v>
      </c>
      <c r="B239" s="25" t="s">
        <v>5</v>
      </c>
      <c r="C239" s="26">
        <v>11493</v>
      </c>
      <c r="D239" s="26">
        <v>25000</v>
      </c>
      <c r="E239" s="26">
        <v>8923.75</v>
      </c>
      <c r="F239" s="27">
        <f t="shared" si="19"/>
        <v>77.645088314626292</v>
      </c>
      <c r="G239" s="27">
        <f t="shared" si="20"/>
        <v>35.695</v>
      </c>
      <c r="H239" s="28">
        <f t="shared" si="21"/>
        <v>-2569.25</v>
      </c>
      <c r="J239" s="39"/>
    </row>
    <row r="240" spans="1:10" ht="12.75" customHeight="1" x14ac:dyDescent="0.25">
      <c r="A240" s="22" t="s">
        <v>284</v>
      </c>
      <c r="B240" s="17" t="s">
        <v>92</v>
      </c>
      <c r="C240" s="18">
        <v>48812451.539999999</v>
      </c>
      <c r="D240" s="18">
        <v>91265000</v>
      </c>
      <c r="E240" s="18">
        <v>47111786.030000001</v>
      </c>
      <c r="F240" s="19">
        <f t="shared" si="19"/>
        <v>96.515918671680794</v>
      </c>
      <c r="G240" s="19">
        <f t="shared" si="20"/>
        <v>51.620868931134609</v>
      </c>
      <c r="H240" s="20">
        <f t="shared" si="21"/>
        <v>-1700665.5099999979</v>
      </c>
      <c r="J240" s="39"/>
    </row>
    <row r="241" spans="1:10" ht="12.75" customHeight="1" x14ac:dyDescent="0.25">
      <c r="A241" s="24" t="s">
        <v>196</v>
      </c>
      <c r="B241" s="25" t="s">
        <v>4</v>
      </c>
      <c r="C241" s="26">
        <v>47890860.479999997</v>
      </c>
      <c r="D241" s="26">
        <v>75271000</v>
      </c>
      <c r="E241" s="26">
        <v>46717134.689999998</v>
      </c>
      <c r="F241" s="27">
        <f t="shared" si="19"/>
        <v>97.549165376783805</v>
      </c>
      <c r="G241" s="27">
        <f t="shared" si="20"/>
        <v>62.065250481593168</v>
      </c>
      <c r="H241" s="28">
        <f t="shared" si="21"/>
        <v>-1173725.7899999991</v>
      </c>
      <c r="J241" s="39"/>
    </row>
    <row r="242" spans="1:10" ht="12.75" customHeight="1" x14ac:dyDescent="0.25">
      <c r="A242" s="24" t="s">
        <v>197</v>
      </c>
      <c r="B242" s="25" t="s">
        <v>5</v>
      </c>
      <c r="C242" s="26">
        <v>921591.06</v>
      </c>
      <c r="D242" s="26">
        <v>15994000</v>
      </c>
      <c r="E242" s="26">
        <v>394651.34</v>
      </c>
      <c r="F242" s="27">
        <f t="shared" si="19"/>
        <v>42.822826428025465</v>
      </c>
      <c r="G242" s="27">
        <f t="shared" si="20"/>
        <v>2.4674961860697762</v>
      </c>
      <c r="H242" s="28">
        <f t="shared" si="21"/>
        <v>-526939.72</v>
      </c>
      <c r="J242" s="39"/>
    </row>
    <row r="243" spans="1:10" ht="12.75" customHeight="1" x14ac:dyDescent="0.25">
      <c r="A243" s="16" t="s">
        <v>285</v>
      </c>
      <c r="B243" s="17" t="s">
        <v>93</v>
      </c>
      <c r="C243" s="18">
        <v>782592592.46000004</v>
      </c>
      <c r="D243" s="18">
        <v>1096462303</v>
      </c>
      <c r="E243" s="18">
        <v>788431284.76999998</v>
      </c>
      <c r="F243" s="19">
        <f t="shared" si="19"/>
        <v>100.74607047987084</v>
      </c>
      <c r="G243" s="19">
        <f t="shared" si="20"/>
        <v>71.906830049039996</v>
      </c>
      <c r="H243" s="20">
        <f t="shared" si="21"/>
        <v>5838692.3099999428</v>
      </c>
      <c r="J243" s="39"/>
    </row>
    <row r="244" spans="1:10" ht="12.75" customHeight="1" x14ac:dyDescent="0.25">
      <c r="A244" s="22" t="s">
        <v>286</v>
      </c>
      <c r="B244" s="17" t="s">
        <v>94</v>
      </c>
      <c r="C244" s="18">
        <v>487857678.92000002</v>
      </c>
      <c r="D244" s="18">
        <v>651398346</v>
      </c>
      <c r="E244" s="18">
        <v>426442419.45999998</v>
      </c>
      <c r="F244" s="19">
        <f t="shared" si="19"/>
        <v>87.411234441167622</v>
      </c>
      <c r="G244" s="19">
        <f t="shared" si="20"/>
        <v>65.465689631947583</v>
      </c>
      <c r="H244" s="20">
        <f t="shared" si="21"/>
        <v>-61415259.460000038</v>
      </c>
      <c r="J244" s="39"/>
    </row>
    <row r="245" spans="1:10" ht="12.75" customHeight="1" x14ac:dyDescent="0.25">
      <c r="A245" s="24" t="s">
        <v>196</v>
      </c>
      <c r="B245" s="25" t="s">
        <v>4</v>
      </c>
      <c r="C245" s="26">
        <v>482782991.48000002</v>
      </c>
      <c r="D245" s="26">
        <v>624379187</v>
      </c>
      <c r="E245" s="26">
        <v>424433306.49000001</v>
      </c>
      <c r="F245" s="27">
        <f t="shared" si="19"/>
        <v>87.913889673054641</v>
      </c>
      <c r="G245" s="27">
        <f t="shared" si="20"/>
        <v>67.976850498381523</v>
      </c>
      <c r="H245" s="28">
        <f t="shared" si="21"/>
        <v>-58349684.99000001</v>
      </c>
      <c r="J245" s="39"/>
    </row>
    <row r="246" spans="1:10" ht="12.75" customHeight="1" x14ac:dyDescent="0.25">
      <c r="A246" s="24" t="s">
        <v>197</v>
      </c>
      <c r="B246" s="25" t="s">
        <v>5</v>
      </c>
      <c r="C246" s="26">
        <v>5074687.4400000004</v>
      </c>
      <c r="D246" s="26">
        <v>27019159</v>
      </c>
      <c r="E246" s="26">
        <v>2009112.97</v>
      </c>
      <c r="F246" s="27">
        <f t="shared" si="19"/>
        <v>39.590871236002663</v>
      </c>
      <c r="G246" s="27">
        <f t="shared" si="20"/>
        <v>7.4358827008642265</v>
      </c>
      <c r="H246" s="28">
        <f t="shared" si="21"/>
        <v>-3065574.4700000007</v>
      </c>
      <c r="J246" s="39"/>
    </row>
    <row r="247" spans="1:10" ht="12.75" customHeight="1" x14ac:dyDescent="0.25">
      <c r="A247" s="22" t="s">
        <v>287</v>
      </c>
      <c r="B247" s="17" t="s">
        <v>95</v>
      </c>
      <c r="C247" s="18">
        <v>7350015.46</v>
      </c>
      <c r="D247" s="18">
        <v>0</v>
      </c>
      <c r="E247" s="18"/>
      <c r="F247" s="19">
        <f t="shared" si="19"/>
        <v>0</v>
      </c>
      <c r="G247" s="19" t="str">
        <f t="shared" si="20"/>
        <v>x</v>
      </c>
      <c r="H247" s="20">
        <f t="shared" si="21"/>
        <v>-7350015.46</v>
      </c>
      <c r="J247" s="39"/>
    </row>
    <row r="248" spans="1:10" ht="12.75" customHeight="1" x14ac:dyDescent="0.25">
      <c r="A248" s="24" t="s">
        <v>196</v>
      </c>
      <c r="B248" s="25" t="s">
        <v>4</v>
      </c>
      <c r="C248" s="26">
        <v>7348845.46</v>
      </c>
      <c r="D248" s="26">
        <v>0</v>
      </c>
      <c r="E248" s="26"/>
      <c r="F248" s="27">
        <f t="shared" si="19"/>
        <v>0</v>
      </c>
      <c r="G248" s="27" t="str">
        <f t="shared" si="20"/>
        <v>x</v>
      </c>
      <c r="H248" s="28">
        <f t="shared" si="21"/>
        <v>-7348845.46</v>
      </c>
      <c r="J248" s="39"/>
    </row>
    <row r="249" spans="1:10" ht="12.75" customHeight="1" x14ac:dyDescent="0.25">
      <c r="A249" s="24" t="s">
        <v>197</v>
      </c>
      <c r="B249" s="25" t="s">
        <v>5</v>
      </c>
      <c r="C249" s="26">
        <v>1170</v>
      </c>
      <c r="D249" s="26">
        <v>0</v>
      </c>
      <c r="E249" s="26"/>
      <c r="F249" s="27">
        <f t="shared" ref="F249" si="25">IF(C249=0,"x",E249/C249*100)</f>
        <v>0</v>
      </c>
      <c r="G249" s="27" t="str">
        <f t="shared" ref="G249" si="26">IF(D249=0,"x",E249/D249*100)</f>
        <v>x</v>
      </c>
      <c r="H249" s="28">
        <f t="shared" ref="H249" si="27">+E249-C249</f>
        <v>-1170</v>
      </c>
      <c r="J249" s="39"/>
    </row>
    <row r="250" spans="1:10" ht="12.75" customHeight="1" x14ac:dyDescent="0.25">
      <c r="A250" s="22" t="s">
        <v>288</v>
      </c>
      <c r="B250" s="17" t="s">
        <v>96</v>
      </c>
      <c r="C250" s="18">
        <v>108704304.40000001</v>
      </c>
      <c r="D250" s="18">
        <v>184760904</v>
      </c>
      <c r="E250" s="18">
        <v>153706956.46000001</v>
      </c>
      <c r="F250" s="19">
        <f t="shared" si="19"/>
        <v>141.39914450342593</v>
      </c>
      <c r="G250" s="19">
        <f t="shared" si="20"/>
        <v>83.192360035216112</v>
      </c>
      <c r="H250" s="20">
        <f t="shared" si="21"/>
        <v>45002652.060000002</v>
      </c>
      <c r="J250" s="39"/>
    </row>
    <row r="251" spans="1:10" ht="12.75" customHeight="1" x14ac:dyDescent="0.25">
      <c r="A251" s="24" t="s">
        <v>196</v>
      </c>
      <c r="B251" s="25" t="s">
        <v>4</v>
      </c>
      <c r="C251" s="26">
        <v>91531896.75</v>
      </c>
      <c r="D251" s="26">
        <v>169230904</v>
      </c>
      <c r="E251" s="26">
        <v>145069634.18000001</v>
      </c>
      <c r="F251" s="27">
        <f t="shared" si="19"/>
        <v>158.49079865156406</v>
      </c>
      <c r="G251" s="27">
        <f t="shared" si="20"/>
        <v>85.722897385219909</v>
      </c>
      <c r="H251" s="28">
        <f t="shared" si="21"/>
        <v>53537737.430000007</v>
      </c>
      <c r="J251" s="39"/>
    </row>
    <row r="252" spans="1:10" ht="12.75" customHeight="1" x14ac:dyDescent="0.25">
      <c r="A252" s="24" t="s">
        <v>197</v>
      </c>
      <c r="B252" s="25" t="s">
        <v>5</v>
      </c>
      <c r="C252" s="26">
        <v>17172407.649999999</v>
      </c>
      <c r="D252" s="26">
        <v>15530000</v>
      </c>
      <c r="E252" s="26">
        <v>8637322.2799999993</v>
      </c>
      <c r="F252" s="27">
        <f t="shared" si="19"/>
        <v>50.297677856488576</v>
      </c>
      <c r="G252" s="27">
        <f t="shared" si="20"/>
        <v>55.617014037347069</v>
      </c>
      <c r="H252" s="28">
        <f t="shared" si="21"/>
        <v>-8535085.3699999992</v>
      </c>
      <c r="J252" s="39"/>
    </row>
    <row r="253" spans="1:10" ht="12.75" customHeight="1" x14ac:dyDescent="0.25">
      <c r="A253" s="22" t="s">
        <v>289</v>
      </c>
      <c r="B253" s="17" t="s">
        <v>97</v>
      </c>
      <c r="C253" s="18">
        <v>178680593.68000001</v>
      </c>
      <c r="D253" s="18">
        <v>260303053</v>
      </c>
      <c r="E253" s="18">
        <v>208281908.84999999</v>
      </c>
      <c r="F253" s="19">
        <f t="shared" si="19"/>
        <v>116.56660891949639</v>
      </c>
      <c r="G253" s="19">
        <f t="shared" si="20"/>
        <v>80.015161731506851</v>
      </c>
      <c r="H253" s="20">
        <f t="shared" si="21"/>
        <v>29601315.169999987</v>
      </c>
      <c r="J253" s="39"/>
    </row>
    <row r="254" spans="1:10" ht="12.75" customHeight="1" x14ac:dyDescent="0.25">
      <c r="A254" s="24" t="s">
        <v>196</v>
      </c>
      <c r="B254" s="25" t="s">
        <v>4</v>
      </c>
      <c r="C254" s="26">
        <v>173115817.72</v>
      </c>
      <c r="D254" s="26">
        <v>249099302</v>
      </c>
      <c r="E254" s="26">
        <v>200831740.31999999</v>
      </c>
      <c r="F254" s="27">
        <f t="shared" si="19"/>
        <v>116.01004631756304</v>
      </c>
      <c r="G254" s="27">
        <f t="shared" si="20"/>
        <v>80.623164620509442</v>
      </c>
      <c r="H254" s="28">
        <f t="shared" si="21"/>
        <v>27715922.599999994</v>
      </c>
      <c r="J254" s="39"/>
    </row>
    <row r="255" spans="1:10" ht="12.75" customHeight="1" x14ac:dyDescent="0.25">
      <c r="A255" s="24" t="s">
        <v>197</v>
      </c>
      <c r="B255" s="25" t="s">
        <v>5</v>
      </c>
      <c r="C255" s="26">
        <v>5564775.96</v>
      </c>
      <c r="D255" s="26">
        <v>11203751</v>
      </c>
      <c r="E255" s="26">
        <v>7450168.5300000003</v>
      </c>
      <c r="F255" s="27">
        <f t="shared" si="19"/>
        <v>133.88083515944459</v>
      </c>
      <c r="G255" s="27">
        <f t="shared" si="20"/>
        <v>66.497091286659256</v>
      </c>
      <c r="H255" s="28">
        <f t="shared" si="21"/>
        <v>1885392.5700000003</v>
      </c>
      <c r="J255" s="39"/>
    </row>
    <row r="256" spans="1:10" ht="12.75" customHeight="1" x14ac:dyDescent="0.25">
      <c r="A256" s="16" t="s">
        <v>290</v>
      </c>
      <c r="B256" s="17" t="s">
        <v>98</v>
      </c>
      <c r="C256" s="18">
        <v>1470534923.0599999</v>
      </c>
      <c r="D256" s="18">
        <v>3482256017</v>
      </c>
      <c r="E256" s="18">
        <v>2220360567.1900001</v>
      </c>
      <c r="F256" s="19">
        <f t="shared" si="19"/>
        <v>150.98999230631711</v>
      </c>
      <c r="G256" s="19">
        <f t="shared" si="20"/>
        <v>63.762128813919425</v>
      </c>
      <c r="H256" s="20">
        <f t="shared" si="21"/>
        <v>749825644.13000011</v>
      </c>
      <c r="J256" s="39"/>
    </row>
    <row r="257" spans="1:10" ht="12.75" customHeight="1" x14ac:dyDescent="0.25">
      <c r="A257" s="22" t="s">
        <v>291</v>
      </c>
      <c r="B257" s="17" t="s">
        <v>99</v>
      </c>
      <c r="C257" s="18">
        <v>679577380.88999999</v>
      </c>
      <c r="D257" s="18">
        <v>1898318266</v>
      </c>
      <c r="E257" s="18">
        <v>1350758415.3299999</v>
      </c>
      <c r="F257" s="19">
        <f t="shared" si="19"/>
        <v>198.76447529212876</v>
      </c>
      <c r="G257" s="19">
        <f t="shared" si="20"/>
        <v>71.155529582308716</v>
      </c>
      <c r="H257" s="20">
        <f t="shared" si="21"/>
        <v>671181034.43999994</v>
      </c>
      <c r="J257" s="39"/>
    </row>
    <row r="258" spans="1:10" ht="12.75" customHeight="1" x14ac:dyDescent="0.25">
      <c r="A258" s="24" t="s">
        <v>196</v>
      </c>
      <c r="B258" s="25" t="s">
        <v>4</v>
      </c>
      <c r="C258" s="26">
        <v>677667411.32000005</v>
      </c>
      <c r="D258" s="26">
        <v>1864509586</v>
      </c>
      <c r="E258" s="26">
        <v>1339443737</v>
      </c>
      <c r="F258" s="27">
        <f t="shared" si="19"/>
        <v>197.65503174941722</v>
      </c>
      <c r="G258" s="27">
        <f t="shared" si="20"/>
        <v>71.83893003594352</v>
      </c>
      <c r="H258" s="28">
        <f t="shared" si="21"/>
        <v>661776325.67999995</v>
      </c>
      <c r="J258" s="39"/>
    </row>
    <row r="259" spans="1:10" ht="12.75" customHeight="1" x14ac:dyDescent="0.25">
      <c r="A259" s="24" t="s">
        <v>197</v>
      </c>
      <c r="B259" s="25" t="s">
        <v>5</v>
      </c>
      <c r="C259" s="26">
        <v>1909969.57</v>
      </c>
      <c r="D259" s="26">
        <v>33808680</v>
      </c>
      <c r="E259" s="26">
        <v>11314678.33</v>
      </c>
      <c r="F259" s="27">
        <f t="shared" si="19"/>
        <v>592.40097369718819</v>
      </c>
      <c r="G259" s="27">
        <f t="shared" si="20"/>
        <v>33.466785245682466</v>
      </c>
      <c r="H259" s="28">
        <f t="shared" si="21"/>
        <v>9404708.7599999998</v>
      </c>
      <c r="J259" s="39"/>
    </row>
    <row r="260" spans="1:10" ht="12.75" customHeight="1" x14ac:dyDescent="0.25">
      <c r="A260" s="22" t="s">
        <v>292</v>
      </c>
      <c r="B260" s="17" t="s">
        <v>100</v>
      </c>
      <c r="C260" s="18">
        <v>511304705.17000002</v>
      </c>
      <c r="D260" s="18">
        <v>762436850</v>
      </c>
      <c r="E260" s="18">
        <v>398310439.39999998</v>
      </c>
      <c r="F260" s="19">
        <f t="shared" ref="F260:F308" si="28">IF(C260=0,"x",E260/C260*100)</f>
        <v>77.900796799350516</v>
      </c>
      <c r="G260" s="19">
        <f t="shared" ref="G260:G308" si="29">IF(D260=0,"x",E260/D260*100)</f>
        <v>52.241761320953984</v>
      </c>
      <c r="H260" s="20">
        <f t="shared" ref="H260:H308" si="30">+E260-C260</f>
        <v>-112994265.77000004</v>
      </c>
      <c r="J260" s="39"/>
    </row>
    <row r="261" spans="1:10" ht="12.75" customHeight="1" x14ac:dyDescent="0.25">
      <c r="A261" s="24" t="s">
        <v>196</v>
      </c>
      <c r="B261" s="25" t="s">
        <v>4</v>
      </c>
      <c r="C261" s="26">
        <v>391166224.06</v>
      </c>
      <c r="D261" s="26">
        <v>408334156</v>
      </c>
      <c r="E261" s="26">
        <v>289354996.57999998</v>
      </c>
      <c r="F261" s="27">
        <f t="shared" si="28"/>
        <v>73.972387896051202</v>
      </c>
      <c r="G261" s="27">
        <f t="shared" si="29"/>
        <v>70.862305376188019</v>
      </c>
      <c r="H261" s="28">
        <f t="shared" si="30"/>
        <v>-101811227.48000002</v>
      </c>
      <c r="J261" s="39"/>
    </row>
    <row r="262" spans="1:10" ht="12.75" customHeight="1" x14ac:dyDescent="0.25">
      <c r="A262" s="24" t="s">
        <v>197</v>
      </c>
      <c r="B262" s="25" t="s">
        <v>5</v>
      </c>
      <c r="C262" s="26">
        <v>120138481.11</v>
      </c>
      <c r="D262" s="26">
        <v>354102694</v>
      </c>
      <c r="E262" s="26">
        <v>108955442.81999999</v>
      </c>
      <c r="F262" s="27">
        <f t="shared" si="28"/>
        <v>90.691543469938907</v>
      </c>
      <c r="G262" s="27">
        <f t="shared" si="29"/>
        <v>30.769447582909375</v>
      </c>
      <c r="H262" s="28">
        <f t="shared" si="30"/>
        <v>-11183038.290000007</v>
      </c>
      <c r="J262" s="39"/>
    </row>
    <row r="263" spans="1:10" ht="12.75" customHeight="1" x14ac:dyDescent="0.25">
      <c r="A263" s="22" t="s">
        <v>293</v>
      </c>
      <c r="B263" s="17" t="s">
        <v>101</v>
      </c>
      <c r="C263" s="18">
        <v>100929584.90000001</v>
      </c>
      <c r="D263" s="18">
        <v>252967272</v>
      </c>
      <c r="E263" s="18">
        <v>93613745.140000001</v>
      </c>
      <c r="F263" s="19">
        <f t="shared" si="28"/>
        <v>92.751540822001331</v>
      </c>
      <c r="G263" s="19">
        <f t="shared" si="29"/>
        <v>37.00626741154089</v>
      </c>
      <c r="H263" s="20">
        <f t="shared" si="30"/>
        <v>-7315839.7600000054</v>
      </c>
      <c r="J263" s="39"/>
    </row>
    <row r="264" spans="1:10" ht="12.75" customHeight="1" x14ac:dyDescent="0.25">
      <c r="A264" s="24" t="s">
        <v>196</v>
      </c>
      <c r="B264" s="25" t="s">
        <v>4</v>
      </c>
      <c r="C264" s="26">
        <v>83205442.719999999</v>
      </c>
      <c r="D264" s="26">
        <v>120239340</v>
      </c>
      <c r="E264" s="26">
        <v>78668193.450000003</v>
      </c>
      <c r="F264" s="27">
        <f t="shared" si="28"/>
        <v>94.546932121653882</v>
      </c>
      <c r="G264" s="27">
        <f t="shared" si="29"/>
        <v>65.426335049743287</v>
      </c>
      <c r="H264" s="28">
        <f t="shared" si="30"/>
        <v>-4537249.2699999958</v>
      </c>
      <c r="J264" s="39"/>
    </row>
    <row r="265" spans="1:10" ht="12.75" customHeight="1" x14ac:dyDescent="0.25">
      <c r="A265" s="24" t="s">
        <v>197</v>
      </c>
      <c r="B265" s="25" t="s">
        <v>5</v>
      </c>
      <c r="C265" s="26">
        <v>17724142.18</v>
      </c>
      <c r="D265" s="26">
        <v>132727932</v>
      </c>
      <c r="E265" s="26">
        <v>14945551.689999999</v>
      </c>
      <c r="F265" s="27">
        <f t="shared" si="28"/>
        <v>84.323131343781625</v>
      </c>
      <c r="G265" s="27">
        <f t="shared" si="29"/>
        <v>11.260291232443823</v>
      </c>
      <c r="H265" s="28">
        <f t="shared" si="30"/>
        <v>-2778590.49</v>
      </c>
      <c r="J265" s="39"/>
    </row>
    <row r="266" spans="1:10" ht="12.75" customHeight="1" x14ac:dyDescent="0.25">
      <c r="A266" s="22" t="s">
        <v>294</v>
      </c>
      <c r="B266" s="17" t="s">
        <v>102</v>
      </c>
      <c r="C266" s="18">
        <v>158479368.02000001</v>
      </c>
      <c r="D266" s="18">
        <v>536586629</v>
      </c>
      <c r="E266" s="18">
        <v>359206885.49000001</v>
      </c>
      <c r="F266" s="19">
        <f t="shared" si="28"/>
        <v>226.65845401697226</v>
      </c>
      <c r="G266" s="19">
        <f t="shared" si="29"/>
        <v>66.942943800040169</v>
      </c>
      <c r="H266" s="20">
        <f t="shared" si="30"/>
        <v>200727517.47</v>
      </c>
      <c r="J266" s="39"/>
    </row>
    <row r="267" spans="1:10" ht="12.75" customHeight="1" x14ac:dyDescent="0.25">
      <c r="A267" s="24" t="s">
        <v>196</v>
      </c>
      <c r="B267" s="25" t="s">
        <v>4</v>
      </c>
      <c r="C267" s="26">
        <v>158243096.77000001</v>
      </c>
      <c r="D267" s="26">
        <v>291133629</v>
      </c>
      <c r="E267" s="26">
        <v>217094756.18000001</v>
      </c>
      <c r="F267" s="27">
        <f t="shared" si="28"/>
        <v>137.19066462377094</v>
      </c>
      <c r="G267" s="27">
        <f t="shared" si="29"/>
        <v>74.568766557710177</v>
      </c>
      <c r="H267" s="28">
        <f t="shared" si="30"/>
        <v>58851659.409999996</v>
      </c>
      <c r="J267" s="39"/>
    </row>
    <row r="268" spans="1:10" ht="12.75" customHeight="1" x14ac:dyDescent="0.25">
      <c r="A268" s="24" t="s">
        <v>197</v>
      </c>
      <c r="B268" s="25" t="s">
        <v>5</v>
      </c>
      <c r="C268" s="26">
        <v>236271.25</v>
      </c>
      <c r="D268" s="26">
        <v>245453000</v>
      </c>
      <c r="E268" s="26">
        <v>142112129.31</v>
      </c>
      <c r="F268" s="27">
        <f t="shared" si="28"/>
        <v>60147.8721215552</v>
      </c>
      <c r="G268" s="27">
        <f t="shared" si="29"/>
        <v>57.897898705658513</v>
      </c>
      <c r="H268" s="28">
        <f t="shared" si="30"/>
        <v>141875858.06</v>
      </c>
      <c r="J268" s="39"/>
    </row>
    <row r="269" spans="1:10" ht="12.75" customHeight="1" x14ac:dyDescent="0.25">
      <c r="A269" s="22" t="s">
        <v>295</v>
      </c>
      <c r="B269" s="17" t="s">
        <v>103</v>
      </c>
      <c r="C269" s="18">
        <v>20243884.079999998</v>
      </c>
      <c r="D269" s="18">
        <v>31947000</v>
      </c>
      <c r="E269" s="18">
        <v>18471081.829999998</v>
      </c>
      <c r="F269" s="19">
        <f t="shared" si="28"/>
        <v>91.242776124412586</v>
      </c>
      <c r="G269" s="19">
        <f t="shared" si="29"/>
        <v>57.817891601715331</v>
      </c>
      <c r="H269" s="20">
        <f t="shared" si="30"/>
        <v>-1772802.25</v>
      </c>
      <c r="J269" s="39"/>
    </row>
    <row r="270" spans="1:10" ht="12.75" customHeight="1" x14ac:dyDescent="0.25">
      <c r="A270" s="24" t="s">
        <v>196</v>
      </c>
      <c r="B270" s="25" t="s">
        <v>4</v>
      </c>
      <c r="C270" s="26">
        <v>19604099.809999999</v>
      </c>
      <c r="D270" s="26">
        <v>31440000</v>
      </c>
      <c r="E270" s="26">
        <v>18403174.93</v>
      </c>
      <c r="F270" s="27">
        <f t="shared" si="28"/>
        <v>93.874113620930402</v>
      </c>
      <c r="G270" s="27">
        <f t="shared" si="29"/>
        <v>58.534271405852408</v>
      </c>
      <c r="H270" s="28">
        <f t="shared" si="30"/>
        <v>-1200924.879999999</v>
      </c>
      <c r="J270" s="39"/>
    </row>
    <row r="271" spans="1:10" ht="12.75" customHeight="1" x14ac:dyDescent="0.25">
      <c r="A271" s="24" t="s">
        <v>197</v>
      </c>
      <c r="B271" s="25" t="s">
        <v>5</v>
      </c>
      <c r="C271" s="26">
        <v>639784.27</v>
      </c>
      <c r="D271" s="26">
        <v>507000</v>
      </c>
      <c r="E271" s="26">
        <v>67906.899999999994</v>
      </c>
      <c r="F271" s="27">
        <f t="shared" si="28"/>
        <v>10.614030882628606</v>
      </c>
      <c r="G271" s="27">
        <f t="shared" si="29"/>
        <v>13.393865877712031</v>
      </c>
      <c r="H271" s="28">
        <f t="shared" si="30"/>
        <v>-571877.37</v>
      </c>
      <c r="J271" s="39"/>
    </row>
    <row r="272" spans="1:10" ht="12.75" customHeight="1" x14ac:dyDescent="0.25">
      <c r="A272" s="16" t="s">
        <v>296</v>
      </c>
      <c r="B272" s="17" t="s">
        <v>104</v>
      </c>
      <c r="C272" s="18">
        <v>11915599977.299999</v>
      </c>
      <c r="D272" s="18">
        <v>17861585485</v>
      </c>
      <c r="E272" s="18">
        <v>12701372289.370001</v>
      </c>
      <c r="F272" s="19">
        <f t="shared" si="28"/>
        <v>106.59448381589638</v>
      </c>
      <c r="G272" s="19">
        <f t="shared" si="29"/>
        <v>71.109993567124818</v>
      </c>
      <c r="H272" s="20">
        <f t="shared" si="30"/>
        <v>785772312.0700016</v>
      </c>
      <c r="J272" s="39"/>
    </row>
    <row r="273" spans="1:10" ht="12.75" customHeight="1" x14ac:dyDescent="0.25">
      <c r="A273" s="22" t="s">
        <v>297</v>
      </c>
      <c r="B273" s="17" t="s">
        <v>105</v>
      </c>
      <c r="C273" s="18">
        <v>7639236490.5600004</v>
      </c>
      <c r="D273" s="18">
        <v>11007160819</v>
      </c>
      <c r="E273" s="18">
        <v>7992270345.1700001</v>
      </c>
      <c r="F273" s="19">
        <f t="shared" si="28"/>
        <v>104.62132380698324</v>
      </c>
      <c r="G273" s="19">
        <f t="shared" si="29"/>
        <v>72.609735394927185</v>
      </c>
      <c r="H273" s="20">
        <f t="shared" si="30"/>
        <v>353033854.60999966</v>
      </c>
      <c r="J273" s="39"/>
    </row>
    <row r="274" spans="1:10" ht="12.75" customHeight="1" x14ac:dyDescent="0.25">
      <c r="A274" s="24" t="s">
        <v>196</v>
      </c>
      <c r="B274" s="25" t="s">
        <v>4</v>
      </c>
      <c r="C274" s="26">
        <v>7610584326.5500002</v>
      </c>
      <c r="D274" s="26">
        <v>10808496866</v>
      </c>
      <c r="E274" s="26">
        <v>7830251648.2600002</v>
      </c>
      <c r="F274" s="27">
        <f t="shared" si="28"/>
        <v>102.88633976426327</v>
      </c>
      <c r="G274" s="27">
        <f t="shared" si="29"/>
        <v>72.445333938074356</v>
      </c>
      <c r="H274" s="28">
        <f t="shared" si="30"/>
        <v>219667321.71000004</v>
      </c>
      <c r="J274" s="39"/>
    </row>
    <row r="275" spans="1:10" ht="12.75" customHeight="1" x14ac:dyDescent="0.25">
      <c r="A275" s="24" t="s">
        <v>197</v>
      </c>
      <c r="B275" s="25" t="s">
        <v>5</v>
      </c>
      <c r="C275" s="26">
        <v>28652164.010000002</v>
      </c>
      <c r="D275" s="26">
        <v>198663953</v>
      </c>
      <c r="E275" s="26">
        <v>162018696.91</v>
      </c>
      <c r="F275" s="27">
        <f t="shared" si="28"/>
        <v>565.46757464271536</v>
      </c>
      <c r="G275" s="27">
        <f t="shared" si="29"/>
        <v>81.554149337801604</v>
      </c>
      <c r="H275" s="28">
        <f t="shared" si="30"/>
        <v>133366532.89999999</v>
      </c>
      <c r="J275" s="39"/>
    </row>
    <row r="276" spans="1:10" ht="12.75" customHeight="1" x14ac:dyDescent="0.25">
      <c r="A276" s="22" t="s">
        <v>298</v>
      </c>
      <c r="B276" s="17" t="s">
        <v>106</v>
      </c>
      <c r="C276" s="18">
        <v>3333506433.5700002</v>
      </c>
      <c r="D276" s="18">
        <v>5094444345</v>
      </c>
      <c r="E276" s="18">
        <v>3522530580.8200002</v>
      </c>
      <c r="F276" s="19">
        <f t="shared" si="28"/>
        <v>105.67042995167002</v>
      </c>
      <c r="G276" s="19">
        <f t="shared" si="29"/>
        <v>69.144549282930683</v>
      </c>
      <c r="H276" s="20">
        <f t="shared" si="30"/>
        <v>189024147.25</v>
      </c>
      <c r="J276" s="39"/>
    </row>
    <row r="277" spans="1:10" ht="12.75" customHeight="1" x14ac:dyDescent="0.25">
      <c r="A277" s="24" t="s">
        <v>196</v>
      </c>
      <c r="B277" s="25" t="s">
        <v>4</v>
      </c>
      <c r="C277" s="26">
        <v>3093955453.0900002</v>
      </c>
      <c r="D277" s="26">
        <v>4426518176</v>
      </c>
      <c r="E277" s="26">
        <v>3148661314.02</v>
      </c>
      <c r="F277" s="27">
        <f t="shared" si="28"/>
        <v>101.76815283088074</v>
      </c>
      <c r="G277" s="27">
        <f t="shared" si="29"/>
        <v>71.131783239739704</v>
      </c>
      <c r="H277" s="28">
        <f t="shared" si="30"/>
        <v>54705860.929999828</v>
      </c>
      <c r="J277" s="39"/>
    </row>
    <row r="278" spans="1:10" ht="12.75" customHeight="1" x14ac:dyDescent="0.25">
      <c r="A278" s="24" t="s">
        <v>197</v>
      </c>
      <c r="B278" s="25" t="s">
        <v>5</v>
      </c>
      <c r="C278" s="26">
        <v>239550980.47999999</v>
      </c>
      <c r="D278" s="26">
        <v>667926169</v>
      </c>
      <c r="E278" s="26">
        <v>373869266.80000001</v>
      </c>
      <c r="F278" s="27">
        <f t="shared" si="28"/>
        <v>156.07085642098392</v>
      </c>
      <c r="G278" s="27">
        <f t="shared" si="29"/>
        <v>55.974639735967592</v>
      </c>
      <c r="H278" s="28">
        <f t="shared" si="30"/>
        <v>134318286.32000002</v>
      </c>
      <c r="J278" s="39"/>
    </row>
    <row r="279" spans="1:10" ht="12.75" customHeight="1" x14ac:dyDescent="0.25">
      <c r="A279" s="22" t="s">
        <v>299</v>
      </c>
      <c r="B279" s="17" t="s">
        <v>107</v>
      </c>
      <c r="C279" s="18">
        <v>432526089.27999997</v>
      </c>
      <c r="D279" s="18">
        <v>875695637</v>
      </c>
      <c r="E279" s="18">
        <v>533752320.87</v>
      </c>
      <c r="F279" s="19">
        <f t="shared" si="28"/>
        <v>123.40349729157501</v>
      </c>
      <c r="G279" s="19">
        <f t="shared" si="29"/>
        <v>60.951807719238417</v>
      </c>
      <c r="H279" s="20">
        <f t="shared" si="30"/>
        <v>101226231.59000003</v>
      </c>
      <c r="J279" s="39"/>
    </row>
    <row r="280" spans="1:10" ht="12.75" customHeight="1" x14ac:dyDescent="0.25">
      <c r="A280" s="24" t="s">
        <v>196</v>
      </c>
      <c r="B280" s="25" t="s">
        <v>4</v>
      </c>
      <c r="C280" s="26">
        <v>402876299.61000001</v>
      </c>
      <c r="D280" s="26">
        <v>670764081</v>
      </c>
      <c r="E280" s="26">
        <v>460503659.24000001</v>
      </c>
      <c r="F280" s="27">
        <f t="shared" si="28"/>
        <v>114.30398355172184</v>
      </c>
      <c r="G280" s="27">
        <f t="shared" si="29"/>
        <v>68.653595546360208</v>
      </c>
      <c r="H280" s="28">
        <f t="shared" si="30"/>
        <v>57627359.629999995</v>
      </c>
      <c r="J280" s="39"/>
    </row>
    <row r="281" spans="1:10" ht="12.75" customHeight="1" x14ac:dyDescent="0.25">
      <c r="A281" s="24" t="s">
        <v>197</v>
      </c>
      <c r="B281" s="25" t="s">
        <v>5</v>
      </c>
      <c r="C281" s="26">
        <v>29649789.670000002</v>
      </c>
      <c r="D281" s="26">
        <v>204931556</v>
      </c>
      <c r="E281" s="26">
        <v>73248661.629999995</v>
      </c>
      <c r="F281" s="27">
        <f t="shared" si="28"/>
        <v>247.04614246931348</v>
      </c>
      <c r="G281" s="27">
        <f t="shared" si="29"/>
        <v>35.7429880784197</v>
      </c>
      <c r="H281" s="28">
        <f t="shared" si="30"/>
        <v>43598871.959999993</v>
      </c>
      <c r="J281" s="39"/>
    </row>
    <row r="282" spans="1:10" ht="12.75" customHeight="1" x14ac:dyDescent="0.25">
      <c r="A282" s="22" t="s">
        <v>300</v>
      </c>
      <c r="B282" s="17" t="s">
        <v>108</v>
      </c>
      <c r="C282" s="18">
        <v>13772159.039999999</v>
      </c>
      <c r="D282" s="18">
        <v>20512021</v>
      </c>
      <c r="E282" s="18">
        <v>13722319.060000001</v>
      </c>
      <c r="F282" s="19">
        <f t="shared" si="28"/>
        <v>99.638110626988535</v>
      </c>
      <c r="G282" s="19">
        <f t="shared" si="29"/>
        <v>66.898912886253385</v>
      </c>
      <c r="H282" s="20">
        <f t="shared" si="30"/>
        <v>-49839.979999998584</v>
      </c>
      <c r="J282" s="39"/>
    </row>
    <row r="283" spans="1:10" ht="12.75" customHeight="1" x14ac:dyDescent="0.25">
      <c r="A283" s="24" t="s">
        <v>196</v>
      </c>
      <c r="B283" s="25" t="s">
        <v>4</v>
      </c>
      <c r="C283" s="26">
        <v>13368733.560000001</v>
      </c>
      <c r="D283" s="26">
        <v>20099105</v>
      </c>
      <c r="E283" s="26">
        <v>13548641.050000001</v>
      </c>
      <c r="F283" s="27">
        <f t="shared" si="28"/>
        <v>101.34573323039584</v>
      </c>
      <c r="G283" s="27">
        <f t="shared" si="29"/>
        <v>67.409175930968075</v>
      </c>
      <c r="H283" s="28">
        <f t="shared" si="30"/>
        <v>179907.49000000022</v>
      </c>
      <c r="J283" s="39"/>
    </row>
    <row r="284" spans="1:10" ht="12.75" customHeight="1" x14ac:dyDescent="0.25">
      <c r="A284" s="24" t="s">
        <v>197</v>
      </c>
      <c r="B284" s="25" t="s">
        <v>5</v>
      </c>
      <c r="C284" s="26">
        <v>403425.48</v>
      </c>
      <c r="D284" s="26">
        <v>412916</v>
      </c>
      <c r="E284" s="26">
        <v>173678.01</v>
      </c>
      <c r="F284" s="27">
        <f t="shared" si="28"/>
        <v>43.050828123201349</v>
      </c>
      <c r="G284" s="27">
        <f t="shared" si="29"/>
        <v>42.061341774113863</v>
      </c>
      <c r="H284" s="28">
        <f t="shared" si="30"/>
        <v>-229747.46999999997</v>
      </c>
      <c r="J284" s="39"/>
    </row>
    <row r="285" spans="1:10" ht="12.75" customHeight="1" x14ac:dyDescent="0.25">
      <c r="A285" s="22" t="s">
        <v>301</v>
      </c>
      <c r="B285" s="17" t="s">
        <v>109</v>
      </c>
      <c r="C285" s="18">
        <v>77755958.569999993</v>
      </c>
      <c r="D285" s="18">
        <v>129565161</v>
      </c>
      <c r="E285" s="18">
        <v>96537527.129999995</v>
      </c>
      <c r="F285" s="19">
        <f t="shared" si="28"/>
        <v>124.15450713412768</v>
      </c>
      <c r="G285" s="19">
        <f t="shared" si="29"/>
        <v>74.508862092951048</v>
      </c>
      <c r="H285" s="20">
        <f t="shared" si="30"/>
        <v>18781568.560000002</v>
      </c>
      <c r="J285" s="39"/>
    </row>
    <row r="286" spans="1:10" ht="12.75" customHeight="1" x14ac:dyDescent="0.25">
      <c r="A286" s="24" t="s">
        <v>196</v>
      </c>
      <c r="B286" s="25" t="s">
        <v>4</v>
      </c>
      <c r="C286" s="26">
        <v>63227232.609999999</v>
      </c>
      <c r="D286" s="26">
        <v>92404752</v>
      </c>
      <c r="E286" s="26">
        <v>69545532.140000001</v>
      </c>
      <c r="F286" s="27">
        <f t="shared" si="28"/>
        <v>109.99300344042055</v>
      </c>
      <c r="G286" s="27">
        <f t="shared" si="29"/>
        <v>75.261856814463385</v>
      </c>
      <c r="H286" s="28">
        <f t="shared" si="30"/>
        <v>6318299.5300000012</v>
      </c>
      <c r="J286" s="39"/>
    </row>
    <row r="287" spans="1:10" ht="12.75" customHeight="1" x14ac:dyDescent="0.25">
      <c r="A287" s="24" t="s">
        <v>197</v>
      </c>
      <c r="B287" s="25" t="s">
        <v>5</v>
      </c>
      <c r="C287" s="26">
        <v>14528725.960000001</v>
      </c>
      <c r="D287" s="26">
        <v>37160409</v>
      </c>
      <c r="E287" s="26">
        <v>26991994.989999998</v>
      </c>
      <c r="F287" s="27">
        <f t="shared" si="28"/>
        <v>185.7836335017499</v>
      </c>
      <c r="G287" s="27">
        <f t="shared" si="29"/>
        <v>72.636431396651204</v>
      </c>
      <c r="H287" s="28">
        <f t="shared" si="30"/>
        <v>12463269.029999997</v>
      </c>
      <c r="J287" s="39"/>
    </row>
    <row r="288" spans="1:10" ht="12.75" customHeight="1" x14ac:dyDescent="0.25">
      <c r="A288" s="22" t="s">
        <v>302</v>
      </c>
      <c r="B288" s="17" t="s">
        <v>110</v>
      </c>
      <c r="C288" s="18">
        <v>78590691.659999996</v>
      </c>
      <c r="D288" s="18">
        <v>228615999</v>
      </c>
      <c r="E288" s="18">
        <v>185262553.59</v>
      </c>
      <c r="F288" s="19">
        <f t="shared" si="28"/>
        <v>235.73091122735642</v>
      </c>
      <c r="G288" s="19">
        <f t="shared" si="29"/>
        <v>81.036565419903098</v>
      </c>
      <c r="H288" s="20">
        <f t="shared" si="30"/>
        <v>106671861.93000001</v>
      </c>
      <c r="J288" s="39"/>
    </row>
    <row r="289" spans="1:10" ht="12.75" customHeight="1" x14ac:dyDescent="0.25">
      <c r="A289" s="24" t="s">
        <v>196</v>
      </c>
      <c r="B289" s="25" t="s">
        <v>4</v>
      </c>
      <c r="C289" s="26">
        <v>76104040.430000007</v>
      </c>
      <c r="D289" s="26">
        <v>143441402</v>
      </c>
      <c r="E289" s="26">
        <v>140525170.46000001</v>
      </c>
      <c r="F289" s="27">
        <f t="shared" si="28"/>
        <v>184.64876459385113</v>
      </c>
      <c r="G289" s="27">
        <f t="shared" si="29"/>
        <v>97.966952707280427</v>
      </c>
      <c r="H289" s="28">
        <f t="shared" si="30"/>
        <v>64421130.030000001</v>
      </c>
      <c r="J289" s="39"/>
    </row>
    <row r="290" spans="1:10" ht="12.75" customHeight="1" x14ac:dyDescent="0.25">
      <c r="A290" s="24" t="s">
        <v>197</v>
      </c>
      <c r="B290" s="25" t="s">
        <v>5</v>
      </c>
      <c r="C290" s="26">
        <v>2486651.23</v>
      </c>
      <c r="D290" s="26">
        <v>85174597</v>
      </c>
      <c r="E290" s="26">
        <v>44737383.130000003</v>
      </c>
      <c r="F290" s="27">
        <f t="shared" si="28"/>
        <v>1799.101642814622</v>
      </c>
      <c r="G290" s="27">
        <f t="shared" si="29"/>
        <v>52.524326155602473</v>
      </c>
      <c r="H290" s="28">
        <f t="shared" si="30"/>
        <v>42250731.900000006</v>
      </c>
      <c r="J290" s="39"/>
    </row>
    <row r="291" spans="1:10" ht="12.75" customHeight="1" x14ac:dyDescent="0.25">
      <c r="A291" s="22" t="s">
        <v>303</v>
      </c>
      <c r="B291" s="17" t="s">
        <v>111</v>
      </c>
      <c r="C291" s="18">
        <v>17585660.789999999</v>
      </c>
      <c r="D291" s="18">
        <v>26094569</v>
      </c>
      <c r="E291" s="18">
        <v>17939115.329999998</v>
      </c>
      <c r="F291" s="19">
        <f t="shared" si="28"/>
        <v>102.00990195489834</v>
      </c>
      <c r="G291" s="19">
        <f t="shared" si="29"/>
        <v>68.746547720332146</v>
      </c>
      <c r="H291" s="20">
        <f t="shared" si="30"/>
        <v>353454.53999999911</v>
      </c>
      <c r="J291" s="39"/>
    </row>
    <row r="292" spans="1:10" ht="12.75" customHeight="1" x14ac:dyDescent="0.25">
      <c r="A292" s="24" t="s">
        <v>196</v>
      </c>
      <c r="B292" s="25" t="s">
        <v>4</v>
      </c>
      <c r="C292" s="26">
        <v>17439663.960000001</v>
      </c>
      <c r="D292" s="26">
        <v>25839569</v>
      </c>
      <c r="E292" s="26">
        <v>17913780.010000002</v>
      </c>
      <c r="F292" s="27">
        <f t="shared" si="28"/>
        <v>102.71860771565005</v>
      </c>
      <c r="G292" s="27">
        <f t="shared" si="29"/>
        <v>69.326930375657597</v>
      </c>
      <c r="H292" s="28">
        <f t="shared" si="30"/>
        <v>474116.05000000075</v>
      </c>
      <c r="J292" s="39"/>
    </row>
    <row r="293" spans="1:10" ht="12.75" customHeight="1" x14ac:dyDescent="0.25">
      <c r="A293" s="24" t="s">
        <v>197</v>
      </c>
      <c r="B293" s="25" t="s">
        <v>5</v>
      </c>
      <c r="C293" s="26">
        <v>145996.82999999999</v>
      </c>
      <c r="D293" s="26">
        <v>255000</v>
      </c>
      <c r="E293" s="26">
        <v>25335.32</v>
      </c>
      <c r="F293" s="27">
        <f t="shared" si="28"/>
        <v>17.353335685439202</v>
      </c>
      <c r="G293" s="27">
        <f t="shared" si="29"/>
        <v>9.9354196078431372</v>
      </c>
      <c r="H293" s="28">
        <f t="shared" si="30"/>
        <v>-120661.50999999998</v>
      </c>
      <c r="J293" s="39"/>
    </row>
    <row r="294" spans="1:10" ht="12.75" customHeight="1" x14ac:dyDescent="0.25">
      <c r="A294" s="22" t="s">
        <v>304</v>
      </c>
      <c r="B294" s="17" t="s">
        <v>112</v>
      </c>
      <c r="C294" s="18">
        <v>27073355.109999999</v>
      </c>
      <c r="D294" s="18">
        <v>75167757</v>
      </c>
      <c r="E294" s="18">
        <v>30000378.629999999</v>
      </c>
      <c r="F294" s="19">
        <f t="shared" si="28"/>
        <v>110.81145468711728</v>
      </c>
      <c r="G294" s="19">
        <f t="shared" si="29"/>
        <v>39.911232990496174</v>
      </c>
      <c r="H294" s="20">
        <f t="shared" si="30"/>
        <v>2927023.5199999996</v>
      </c>
      <c r="J294" s="39"/>
    </row>
    <row r="295" spans="1:10" ht="12.75" customHeight="1" x14ac:dyDescent="0.25">
      <c r="A295" s="24" t="s">
        <v>196</v>
      </c>
      <c r="B295" s="25" t="s">
        <v>4</v>
      </c>
      <c r="C295" s="26">
        <v>26604458.710000001</v>
      </c>
      <c r="D295" s="26">
        <v>49000036</v>
      </c>
      <c r="E295" s="26">
        <v>28978228.670000002</v>
      </c>
      <c r="F295" s="27">
        <f t="shared" si="28"/>
        <v>108.92245163066502</v>
      </c>
      <c r="G295" s="27">
        <f t="shared" si="29"/>
        <v>59.139198734466234</v>
      </c>
      <c r="H295" s="28">
        <f t="shared" si="30"/>
        <v>2373769.9600000009</v>
      </c>
      <c r="J295" s="39"/>
    </row>
    <row r="296" spans="1:10" ht="12.75" customHeight="1" x14ac:dyDescent="0.25">
      <c r="A296" s="24" t="s">
        <v>197</v>
      </c>
      <c r="B296" s="25" t="s">
        <v>5</v>
      </c>
      <c r="C296" s="26">
        <v>468896.4</v>
      </c>
      <c r="D296" s="26">
        <v>26167721</v>
      </c>
      <c r="E296" s="26">
        <v>1022149.96</v>
      </c>
      <c r="F296" s="27">
        <f t="shared" si="28"/>
        <v>217.99057531685037</v>
      </c>
      <c r="G296" s="27">
        <f t="shared" si="29"/>
        <v>3.9061481892137264</v>
      </c>
      <c r="H296" s="28">
        <f t="shared" si="30"/>
        <v>553253.55999999994</v>
      </c>
      <c r="J296" s="39"/>
    </row>
    <row r="297" spans="1:10" ht="12.75" customHeight="1" x14ac:dyDescent="0.25">
      <c r="A297" s="22" t="s">
        <v>305</v>
      </c>
      <c r="B297" s="17" t="s">
        <v>113</v>
      </c>
      <c r="C297" s="18">
        <v>26073558.719999999</v>
      </c>
      <c r="D297" s="18">
        <v>30289417</v>
      </c>
      <c r="E297" s="18">
        <v>16972768.57</v>
      </c>
      <c r="F297" s="19">
        <f t="shared" si="28"/>
        <v>65.095711530090668</v>
      </c>
      <c r="G297" s="19">
        <f t="shared" si="29"/>
        <v>56.035309527416786</v>
      </c>
      <c r="H297" s="20">
        <f t="shared" si="30"/>
        <v>-9100790.1499999985</v>
      </c>
      <c r="J297" s="39"/>
    </row>
    <row r="298" spans="1:10" ht="12.75" customHeight="1" x14ac:dyDescent="0.25">
      <c r="A298" s="24" t="s">
        <v>196</v>
      </c>
      <c r="B298" s="25" t="s">
        <v>4</v>
      </c>
      <c r="C298" s="26">
        <v>26071003.73</v>
      </c>
      <c r="D298" s="26">
        <v>29959417</v>
      </c>
      <c r="E298" s="26">
        <v>16784207.739999998</v>
      </c>
      <c r="F298" s="27">
        <f t="shared" si="28"/>
        <v>64.37883218391913</v>
      </c>
      <c r="G298" s="27">
        <f t="shared" si="29"/>
        <v>56.023145376961104</v>
      </c>
      <c r="H298" s="28">
        <f t="shared" si="30"/>
        <v>-9286795.9900000021</v>
      </c>
      <c r="J298" s="39"/>
    </row>
    <row r="299" spans="1:10" ht="12.75" customHeight="1" x14ac:dyDescent="0.25">
      <c r="A299" s="24" t="s">
        <v>197</v>
      </c>
      <c r="B299" s="25" t="s">
        <v>5</v>
      </c>
      <c r="C299" s="26">
        <v>2554.9899999999998</v>
      </c>
      <c r="D299" s="26">
        <v>330000</v>
      </c>
      <c r="E299" s="26">
        <v>188560.83</v>
      </c>
      <c r="F299" s="27">
        <f t="shared" si="28"/>
        <v>7380.1005091996449</v>
      </c>
      <c r="G299" s="27">
        <f t="shared" si="29"/>
        <v>57.139645454545452</v>
      </c>
      <c r="H299" s="28">
        <f t="shared" si="30"/>
        <v>186005.84</v>
      </c>
      <c r="J299" s="39"/>
    </row>
    <row r="300" spans="1:10" ht="12.75" customHeight="1" x14ac:dyDescent="0.25">
      <c r="A300" s="22" t="s">
        <v>306</v>
      </c>
      <c r="B300" s="17" t="s">
        <v>114</v>
      </c>
      <c r="C300" s="18">
        <v>15833511.82</v>
      </c>
      <c r="D300" s="18">
        <v>22806995</v>
      </c>
      <c r="E300" s="18">
        <v>13503900.189999999</v>
      </c>
      <c r="F300" s="19">
        <f t="shared" si="28"/>
        <v>85.28682924872443</v>
      </c>
      <c r="G300" s="19">
        <f t="shared" si="29"/>
        <v>59.209467051665513</v>
      </c>
      <c r="H300" s="20">
        <f t="shared" si="30"/>
        <v>-2329611.6300000008</v>
      </c>
      <c r="J300" s="39"/>
    </row>
    <row r="301" spans="1:10" ht="12.75" customHeight="1" x14ac:dyDescent="0.25">
      <c r="A301" s="24" t="s">
        <v>196</v>
      </c>
      <c r="B301" s="25" t="s">
        <v>4</v>
      </c>
      <c r="C301" s="26">
        <v>15364855.9</v>
      </c>
      <c r="D301" s="26">
        <v>21732195</v>
      </c>
      <c r="E301" s="26">
        <v>13086121.73</v>
      </c>
      <c r="F301" s="27">
        <f t="shared" si="28"/>
        <v>85.169179686221469</v>
      </c>
      <c r="G301" s="27">
        <f t="shared" si="29"/>
        <v>60.215370467640298</v>
      </c>
      <c r="H301" s="28">
        <f t="shared" si="30"/>
        <v>-2278734.17</v>
      </c>
      <c r="J301" s="39"/>
    </row>
    <row r="302" spans="1:10" ht="12.75" customHeight="1" x14ac:dyDescent="0.25">
      <c r="A302" s="24" t="s">
        <v>197</v>
      </c>
      <c r="B302" s="25" t="s">
        <v>5</v>
      </c>
      <c r="C302" s="26">
        <v>468655.92</v>
      </c>
      <c r="D302" s="26">
        <v>1074800</v>
      </c>
      <c r="E302" s="26">
        <v>417778.46</v>
      </c>
      <c r="F302" s="27">
        <f t="shared" si="28"/>
        <v>89.143963016619963</v>
      </c>
      <c r="G302" s="27">
        <f t="shared" si="29"/>
        <v>38.870344250093041</v>
      </c>
      <c r="H302" s="28">
        <f t="shared" si="30"/>
        <v>-50877.459999999963</v>
      </c>
      <c r="J302" s="39"/>
    </row>
    <row r="303" spans="1:10" ht="12.75" customHeight="1" x14ac:dyDescent="0.25">
      <c r="A303" s="22" t="s">
        <v>307</v>
      </c>
      <c r="B303" s="17" t="s">
        <v>115</v>
      </c>
      <c r="C303" s="18">
        <v>32858204.25</v>
      </c>
      <c r="D303" s="18">
        <v>41179263</v>
      </c>
      <c r="E303" s="18">
        <v>28788589.98</v>
      </c>
      <c r="F303" s="19">
        <f t="shared" si="28"/>
        <v>87.614617527371422</v>
      </c>
      <c r="G303" s="19">
        <f t="shared" si="29"/>
        <v>69.910406070162068</v>
      </c>
      <c r="H303" s="20">
        <f t="shared" si="30"/>
        <v>-4069614.2699999996</v>
      </c>
      <c r="J303" s="39"/>
    </row>
    <row r="304" spans="1:10" ht="12.75" customHeight="1" x14ac:dyDescent="0.25">
      <c r="A304" s="24" t="s">
        <v>196</v>
      </c>
      <c r="B304" s="25" t="s">
        <v>4</v>
      </c>
      <c r="C304" s="26">
        <v>32735137.109999999</v>
      </c>
      <c r="D304" s="26">
        <v>39652378</v>
      </c>
      <c r="E304" s="26">
        <v>28097467.539999999</v>
      </c>
      <c r="F304" s="27">
        <f t="shared" si="28"/>
        <v>85.832747379624465</v>
      </c>
      <c r="G304" s="27">
        <f t="shared" si="29"/>
        <v>70.859476675018072</v>
      </c>
      <c r="H304" s="28">
        <f t="shared" si="30"/>
        <v>-4637669.57</v>
      </c>
      <c r="J304" s="39"/>
    </row>
    <row r="305" spans="1:10" ht="12.75" customHeight="1" x14ac:dyDescent="0.25">
      <c r="A305" s="24" t="s">
        <v>197</v>
      </c>
      <c r="B305" s="25" t="s">
        <v>5</v>
      </c>
      <c r="C305" s="26">
        <v>123067.14</v>
      </c>
      <c r="D305" s="26">
        <v>1526885</v>
      </c>
      <c r="E305" s="26">
        <v>691122.44</v>
      </c>
      <c r="F305" s="27">
        <f t="shared" si="28"/>
        <v>561.58162121911664</v>
      </c>
      <c r="G305" s="27">
        <f t="shared" si="29"/>
        <v>45.263555539546196</v>
      </c>
      <c r="H305" s="28">
        <f t="shared" si="30"/>
        <v>568055.29999999993</v>
      </c>
      <c r="J305" s="39"/>
    </row>
    <row r="306" spans="1:10" ht="12.75" customHeight="1" x14ac:dyDescent="0.25">
      <c r="A306" s="22" t="s">
        <v>308</v>
      </c>
      <c r="B306" s="17" t="s">
        <v>116</v>
      </c>
      <c r="C306" s="18">
        <v>185960559.19</v>
      </c>
      <c r="D306" s="18">
        <v>258205501</v>
      </c>
      <c r="E306" s="18">
        <v>221872356.31999999</v>
      </c>
      <c r="F306" s="19">
        <f t="shared" si="28"/>
        <v>119.31151276723584</v>
      </c>
      <c r="G306" s="19">
        <f t="shared" si="29"/>
        <v>85.928593876084776</v>
      </c>
      <c r="H306" s="20">
        <f t="shared" si="30"/>
        <v>35911797.129999995</v>
      </c>
      <c r="J306" s="39"/>
    </row>
    <row r="307" spans="1:10" ht="12.75" customHeight="1" x14ac:dyDescent="0.25">
      <c r="A307" s="24" t="s">
        <v>196</v>
      </c>
      <c r="B307" s="25" t="s">
        <v>4</v>
      </c>
      <c r="C307" s="26">
        <v>185476219.00999999</v>
      </c>
      <c r="D307" s="26">
        <v>256968179</v>
      </c>
      <c r="E307" s="26">
        <v>221369943.50999999</v>
      </c>
      <c r="F307" s="27">
        <f t="shared" si="28"/>
        <v>119.35219765185356</v>
      </c>
      <c r="G307" s="27">
        <f t="shared" si="29"/>
        <v>86.14683124247847</v>
      </c>
      <c r="H307" s="28">
        <f t="shared" si="30"/>
        <v>35893724.5</v>
      </c>
      <c r="J307" s="39"/>
    </row>
    <row r="308" spans="1:10" ht="12.75" customHeight="1" x14ac:dyDescent="0.25">
      <c r="A308" s="24" t="s">
        <v>197</v>
      </c>
      <c r="B308" s="25" t="s">
        <v>5</v>
      </c>
      <c r="C308" s="26">
        <v>484340.18</v>
      </c>
      <c r="D308" s="26">
        <v>1237322</v>
      </c>
      <c r="E308" s="26">
        <v>502412.81</v>
      </c>
      <c r="F308" s="27">
        <f t="shared" si="28"/>
        <v>103.73139184942286</v>
      </c>
      <c r="G308" s="27">
        <f t="shared" si="29"/>
        <v>40.604855486284087</v>
      </c>
      <c r="H308" s="28">
        <f t="shared" si="30"/>
        <v>18072.630000000005</v>
      </c>
      <c r="J308" s="39"/>
    </row>
    <row r="309" spans="1:10" ht="12.75" customHeight="1" x14ac:dyDescent="0.25">
      <c r="A309" s="22" t="s">
        <v>309</v>
      </c>
      <c r="B309" s="17" t="s">
        <v>117</v>
      </c>
      <c r="C309" s="18">
        <v>34827304.740000002</v>
      </c>
      <c r="D309" s="18">
        <v>51848001</v>
      </c>
      <c r="E309" s="18">
        <v>28219533.710000001</v>
      </c>
      <c r="F309" s="19">
        <f t="shared" ref="F309:F380" si="31">IF(C309=0,"x",E309/C309*100)</f>
        <v>81.027038757866279</v>
      </c>
      <c r="G309" s="19">
        <f t="shared" ref="G309:G380" si="32">IF(D309=0,"x",E309/D309*100)</f>
        <v>54.427428571450619</v>
      </c>
      <c r="H309" s="20">
        <f t="shared" ref="H309:H381" si="33">+E309-C309</f>
        <v>-6607771.0300000012</v>
      </c>
      <c r="J309" s="39"/>
    </row>
    <row r="310" spans="1:10" ht="12.75" customHeight="1" x14ac:dyDescent="0.25">
      <c r="A310" s="24" t="s">
        <v>196</v>
      </c>
      <c r="B310" s="25" t="s">
        <v>4</v>
      </c>
      <c r="C310" s="26">
        <v>34705756.520000003</v>
      </c>
      <c r="D310" s="26">
        <v>51537446</v>
      </c>
      <c r="E310" s="26">
        <v>28190548.710000001</v>
      </c>
      <c r="F310" s="27">
        <f t="shared" si="31"/>
        <v>81.227299263033032</v>
      </c>
      <c r="G310" s="27">
        <f t="shared" si="32"/>
        <v>54.69915740488964</v>
      </c>
      <c r="H310" s="28">
        <f t="shared" si="33"/>
        <v>-6515207.8100000024</v>
      </c>
      <c r="J310" s="39"/>
    </row>
    <row r="311" spans="1:10" ht="12.75" customHeight="1" x14ac:dyDescent="0.25">
      <c r="A311" s="24" t="s">
        <v>197</v>
      </c>
      <c r="B311" s="25" t="s">
        <v>5</v>
      </c>
      <c r="C311" s="26">
        <v>121548.22</v>
      </c>
      <c r="D311" s="26">
        <v>310555</v>
      </c>
      <c r="E311" s="26">
        <v>28985</v>
      </c>
      <c r="F311" s="27">
        <f t="shared" si="31"/>
        <v>23.846503058621508</v>
      </c>
      <c r="G311" s="27">
        <f t="shared" si="32"/>
        <v>9.3332903994461525</v>
      </c>
      <c r="H311" s="28">
        <f t="shared" si="33"/>
        <v>-92563.22</v>
      </c>
      <c r="J311" s="39"/>
    </row>
    <row r="312" spans="1:10" ht="12.75" customHeight="1" x14ac:dyDescent="0.25">
      <c r="A312" s="16" t="s">
        <v>310</v>
      </c>
      <c r="B312" s="17" t="s">
        <v>118</v>
      </c>
      <c r="C312" s="18">
        <v>34071844883.049999</v>
      </c>
      <c r="D312" s="18">
        <v>53779796981</v>
      </c>
      <c r="E312" s="18">
        <v>41846753142.150002</v>
      </c>
      <c r="F312" s="19">
        <f t="shared" si="31"/>
        <v>122.8191584159502</v>
      </c>
      <c r="G312" s="19">
        <f t="shared" si="32"/>
        <v>77.811288794812938</v>
      </c>
      <c r="H312" s="20">
        <f t="shared" si="33"/>
        <v>7774908259.1000023</v>
      </c>
      <c r="J312" s="39"/>
    </row>
    <row r="313" spans="1:10" ht="12.75" customHeight="1" x14ac:dyDescent="0.25">
      <c r="A313" s="22" t="s">
        <v>311</v>
      </c>
      <c r="B313" s="17" t="s">
        <v>119</v>
      </c>
      <c r="C313" s="18">
        <v>375264858.05000001</v>
      </c>
      <c r="D313" s="18">
        <v>528998633</v>
      </c>
      <c r="E313" s="18">
        <v>317957415.72000003</v>
      </c>
      <c r="F313" s="19">
        <f t="shared" si="31"/>
        <v>84.72880124512902</v>
      </c>
      <c r="G313" s="19">
        <f t="shared" si="32"/>
        <v>60.105526911635707</v>
      </c>
      <c r="H313" s="20">
        <f t="shared" si="33"/>
        <v>-57307442.329999983</v>
      </c>
      <c r="J313" s="39"/>
    </row>
    <row r="314" spans="1:10" ht="12.75" customHeight="1" x14ac:dyDescent="0.25">
      <c r="A314" s="24" t="s">
        <v>196</v>
      </c>
      <c r="B314" s="25" t="s">
        <v>4</v>
      </c>
      <c r="C314" s="26">
        <v>372864163.94999999</v>
      </c>
      <c r="D314" s="26">
        <v>525456633</v>
      </c>
      <c r="E314" s="26">
        <v>317092452.70999998</v>
      </c>
      <c r="F314" s="27">
        <f t="shared" si="31"/>
        <v>85.042351442634526</v>
      </c>
      <c r="G314" s="27">
        <f t="shared" si="32"/>
        <v>60.346074784443715</v>
      </c>
      <c r="H314" s="28">
        <f t="shared" si="33"/>
        <v>-55771711.24000001</v>
      </c>
      <c r="J314" s="39"/>
    </row>
    <row r="315" spans="1:10" ht="12.75" customHeight="1" x14ac:dyDescent="0.25">
      <c r="A315" s="24" t="s">
        <v>197</v>
      </c>
      <c r="B315" s="25" t="s">
        <v>5</v>
      </c>
      <c r="C315" s="26">
        <v>2400694.1</v>
      </c>
      <c r="D315" s="26">
        <v>3542000</v>
      </c>
      <c r="E315" s="26">
        <v>864963.01</v>
      </c>
      <c r="F315" s="27">
        <f t="shared" si="31"/>
        <v>36.029705325638943</v>
      </c>
      <c r="G315" s="27">
        <f t="shared" si="32"/>
        <v>24.420186617730096</v>
      </c>
      <c r="H315" s="28">
        <f t="shared" si="33"/>
        <v>-1535731.09</v>
      </c>
      <c r="J315" s="39"/>
    </row>
    <row r="316" spans="1:10" ht="12.75" customHeight="1" x14ac:dyDescent="0.25">
      <c r="A316" s="22" t="s">
        <v>312</v>
      </c>
      <c r="B316" s="17" t="s">
        <v>120</v>
      </c>
      <c r="C316" s="18">
        <v>31844869532.439999</v>
      </c>
      <c r="D316" s="18">
        <v>43902968049</v>
      </c>
      <c r="E316" s="18">
        <v>32828709000.509998</v>
      </c>
      <c r="F316" s="19">
        <f t="shared" si="31"/>
        <v>103.08947558120083</v>
      </c>
      <c r="G316" s="19">
        <f t="shared" si="32"/>
        <v>74.77560278810752</v>
      </c>
      <c r="H316" s="20">
        <f t="shared" si="33"/>
        <v>983839468.06999969</v>
      </c>
      <c r="J316" s="39"/>
    </row>
    <row r="317" spans="1:10" ht="12.75" customHeight="1" x14ac:dyDescent="0.25">
      <c r="A317" s="24" t="s">
        <v>196</v>
      </c>
      <c r="B317" s="25" t="s">
        <v>4</v>
      </c>
      <c r="C317" s="26">
        <v>31809852625.689999</v>
      </c>
      <c r="D317" s="26">
        <v>43826336049</v>
      </c>
      <c r="E317" s="26">
        <v>32807098440.919998</v>
      </c>
      <c r="F317" s="27">
        <f t="shared" si="31"/>
        <v>103.13502180272478</v>
      </c>
      <c r="G317" s="27">
        <f t="shared" si="32"/>
        <v>74.857041218869057</v>
      </c>
      <c r="H317" s="28">
        <f t="shared" si="33"/>
        <v>997245815.22999954</v>
      </c>
      <c r="J317" s="39"/>
    </row>
    <row r="318" spans="1:10" ht="12.75" customHeight="1" x14ac:dyDescent="0.25">
      <c r="A318" s="24" t="s">
        <v>197</v>
      </c>
      <c r="B318" s="25" t="s">
        <v>5</v>
      </c>
      <c r="C318" s="26">
        <v>35016906.75</v>
      </c>
      <c r="D318" s="26">
        <v>76632000</v>
      </c>
      <c r="E318" s="26">
        <v>21610559.59</v>
      </c>
      <c r="F318" s="27">
        <f t="shared" si="31"/>
        <v>61.714644712300291</v>
      </c>
      <c r="G318" s="27">
        <f t="shared" si="32"/>
        <v>28.200437924104811</v>
      </c>
      <c r="H318" s="28">
        <f t="shared" si="33"/>
        <v>-13406347.16</v>
      </c>
      <c r="J318" s="39"/>
    </row>
    <row r="319" spans="1:10" ht="12.75" customHeight="1" x14ac:dyDescent="0.25">
      <c r="A319" s="22" t="s">
        <v>313</v>
      </c>
      <c r="B319" s="17" t="s">
        <v>121</v>
      </c>
      <c r="C319" s="18">
        <v>1695231208.54</v>
      </c>
      <c r="D319" s="18">
        <v>8974485851</v>
      </c>
      <c r="E319" s="18">
        <v>8496810973.7200003</v>
      </c>
      <c r="F319" s="19">
        <f t="shared" si="31"/>
        <v>501.21841380196093</v>
      </c>
      <c r="G319" s="19">
        <f t="shared" si="32"/>
        <v>94.677412330793601</v>
      </c>
      <c r="H319" s="20">
        <f t="shared" si="33"/>
        <v>6801579765.1800003</v>
      </c>
      <c r="J319" s="39"/>
    </row>
    <row r="320" spans="1:10" ht="12.75" customHeight="1" x14ac:dyDescent="0.25">
      <c r="A320" s="24" t="s">
        <v>196</v>
      </c>
      <c r="B320" s="25" t="s">
        <v>4</v>
      </c>
      <c r="C320" s="26">
        <v>1691980109.75</v>
      </c>
      <c r="D320" s="26">
        <v>8941080111</v>
      </c>
      <c r="E320" s="26">
        <v>8494353527.4499998</v>
      </c>
      <c r="F320" s="27">
        <f t="shared" si="31"/>
        <v>502.03625199264843</v>
      </c>
      <c r="G320" s="27">
        <f t="shared" si="32"/>
        <v>95.003661996044499</v>
      </c>
      <c r="H320" s="28">
        <f t="shared" si="33"/>
        <v>6802373417.6999998</v>
      </c>
      <c r="J320" s="39"/>
    </row>
    <row r="321" spans="1:10" ht="12.75" customHeight="1" x14ac:dyDescent="0.25">
      <c r="A321" s="24" t="s">
        <v>197</v>
      </c>
      <c r="B321" s="25" t="s">
        <v>5</v>
      </c>
      <c r="C321" s="26">
        <v>3251098.79</v>
      </c>
      <c r="D321" s="26">
        <v>33405740</v>
      </c>
      <c r="E321" s="26">
        <v>2457446.27</v>
      </c>
      <c r="F321" s="27">
        <f t="shared" si="31"/>
        <v>75.588175836391613</v>
      </c>
      <c r="G321" s="27">
        <f t="shared" si="32"/>
        <v>7.3563593262714733</v>
      </c>
      <c r="H321" s="28">
        <f t="shared" si="33"/>
        <v>-793652.52</v>
      </c>
      <c r="J321" s="39"/>
    </row>
    <row r="322" spans="1:10" ht="12.75" customHeight="1" x14ac:dyDescent="0.25">
      <c r="A322" s="22" t="s">
        <v>314</v>
      </c>
      <c r="B322" s="17" t="s">
        <v>122</v>
      </c>
      <c r="C322" s="18">
        <v>84721478.640000001</v>
      </c>
      <c r="D322" s="18">
        <v>220250875</v>
      </c>
      <c r="E322" s="18">
        <v>130655352.61</v>
      </c>
      <c r="F322" s="19">
        <f t="shared" si="31"/>
        <v>154.21750742238933</v>
      </c>
      <c r="G322" s="19">
        <f t="shared" si="32"/>
        <v>59.32115030644033</v>
      </c>
      <c r="H322" s="20">
        <f t="shared" si="33"/>
        <v>45933873.969999999</v>
      </c>
      <c r="J322" s="39"/>
    </row>
    <row r="323" spans="1:10" ht="12.75" customHeight="1" x14ac:dyDescent="0.25">
      <c r="A323" s="24" t="s">
        <v>196</v>
      </c>
      <c r="B323" s="25" t="s">
        <v>4</v>
      </c>
      <c r="C323" s="26">
        <v>84220211.920000002</v>
      </c>
      <c r="D323" s="26">
        <v>218555875</v>
      </c>
      <c r="E323" s="26">
        <v>129849421.26000001</v>
      </c>
      <c r="F323" s="27">
        <f t="shared" si="31"/>
        <v>154.17845467230927</v>
      </c>
      <c r="G323" s="27">
        <f t="shared" si="32"/>
        <v>59.412459747421579</v>
      </c>
      <c r="H323" s="28">
        <f t="shared" si="33"/>
        <v>45629209.340000004</v>
      </c>
      <c r="J323" s="39"/>
    </row>
    <row r="324" spans="1:10" ht="12.75" customHeight="1" x14ac:dyDescent="0.25">
      <c r="A324" s="24" t="s">
        <v>197</v>
      </c>
      <c r="B324" s="25" t="s">
        <v>5</v>
      </c>
      <c r="C324" s="26">
        <v>501266.72</v>
      </c>
      <c r="D324" s="26">
        <v>1695000</v>
      </c>
      <c r="E324" s="26">
        <v>805931.35</v>
      </c>
      <c r="F324" s="27">
        <f t="shared" si="31"/>
        <v>160.77894618657308</v>
      </c>
      <c r="G324" s="27">
        <f t="shared" si="32"/>
        <v>47.547572271386429</v>
      </c>
      <c r="H324" s="28">
        <f t="shared" si="33"/>
        <v>304664.63</v>
      </c>
      <c r="J324" s="39"/>
    </row>
    <row r="325" spans="1:10" ht="12.75" customHeight="1" x14ac:dyDescent="0.25">
      <c r="A325" s="22" t="s">
        <v>315</v>
      </c>
      <c r="B325" s="17" t="s">
        <v>123</v>
      </c>
      <c r="C325" s="18">
        <v>40332204.880000003</v>
      </c>
      <c r="D325" s="18">
        <v>86091250</v>
      </c>
      <c r="E325" s="18">
        <v>43044276.979999997</v>
      </c>
      <c r="F325" s="19">
        <f t="shared" si="31"/>
        <v>106.72433383711402</v>
      </c>
      <c r="G325" s="19">
        <f t="shared" si="32"/>
        <v>49.998434196274303</v>
      </c>
      <c r="H325" s="20">
        <f t="shared" si="33"/>
        <v>2712072.099999994</v>
      </c>
      <c r="J325" s="39"/>
    </row>
    <row r="326" spans="1:10" ht="12.75" customHeight="1" x14ac:dyDescent="0.25">
      <c r="A326" s="24" t="s">
        <v>196</v>
      </c>
      <c r="B326" s="25" t="s">
        <v>4</v>
      </c>
      <c r="C326" s="26">
        <v>38969418.630000003</v>
      </c>
      <c r="D326" s="26">
        <v>73778700</v>
      </c>
      <c r="E326" s="26">
        <v>39243031.729999997</v>
      </c>
      <c r="F326" s="27">
        <f t="shared" si="31"/>
        <v>100.7021226120868</v>
      </c>
      <c r="G326" s="27">
        <f t="shared" si="32"/>
        <v>53.190191383149873</v>
      </c>
      <c r="H326" s="28">
        <f t="shared" si="33"/>
        <v>273613.09999999404</v>
      </c>
      <c r="J326" s="39"/>
    </row>
    <row r="327" spans="1:10" ht="12.75" customHeight="1" x14ac:dyDescent="0.25">
      <c r="A327" s="24" t="s">
        <v>197</v>
      </c>
      <c r="B327" s="25" t="s">
        <v>5</v>
      </c>
      <c r="C327" s="26">
        <v>1362786.25</v>
      </c>
      <c r="D327" s="26">
        <v>12312550</v>
      </c>
      <c r="E327" s="26">
        <v>3801245.25</v>
      </c>
      <c r="F327" s="27">
        <f t="shared" si="31"/>
        <v>278.93187578022599</v>
      </c>
      <c r="G327" s="27">
        <f t="shared" si="32"/>
        <v>30.872932495705601</v>
      </c>
      <c r="H327" s="28">
        <f t="shared" si="33"/>
        <v>2438459</v>
      </c>
      <c r="J327" s="39"/>
    </row>
    <row r="328" spans="1:10" ht="12.75" customHeight="1" x14ac:dyDescent="0.25">
      <c r="A328" s="22" t="s">
        <v>316</v>
      </c>
      <c r="B328" s="17" t="s">
        <v>124</v>
      </c>
      <c r="C328" s="18">
        <v>24661369.079999998</v>
      </c>
      <c r="D328" s="18">
        <v>50911999</v>
      </c>
      <c r="E328" s="18">
        <v>21615489.640000001</v>
      </c>
      <c r="F328" s="19">
        <f t="shared" si="31"/>
        <v>87.649187560839195</v>
      </c>
      <c r="G328" s="19">
        <f t="shared" si="32"/>
        <v>42.456572251268312</v>
      </c>
      <c r="H328" s="20">
        <f t="shared" si="33"/>
        <v>-3045879.4399999976</v>
      </c>
      <c r="J328" s="39"/>
    </row>
    <row r="329" spans="1:10" ht="12.75" customHeight="1" x14ac:dyDescent="0.25">
      <c r="A329" s="24" t="s">
        <v>196</v>
      </c>
      <c r="B329" s="25" t="s">
        <v>4</v>
      </c>
      <c r="C329" s="26">
        <v>24479795.199999999</v>
      </c>
      <c r="D329" s="26">
        <v>50722699</v>
      </c>
      <c r="E329" s="26">
        <v>21517822.239999998</v>
      </c>
      <c r="F329" s="27">
        <f t="shared" si="31"/>
        <v>87.90033602895501</v>
      </c>
      <c r="G329" s="27">
        <f t="shared" si="32"/>
        <v>42.422470933575511</v>
      </c>
      <c r="H329" s="28">
        <f t="shared" si="33"/>
        <v>-2961972.9600000009</v>
      </c>
      <c r="J329" s="39"/>
    </row>
    <row r="330" spans="1:10" ht="12.75" customHeight="1" x14ac:dyDescent="0.25">
      <c r="A330" s="24" t="s">
        <v>197</v>
      </c>
      <c r="B330" s="25" t="s">
        <v>5</v>
      </c>
      <c r="C330" s="26">
        <v>181573.88</v>
      </c>
      <c r="D330" s="26">
        <v>189300</v>
      </c>
      <c r="E330" s="26">
        <v>97667.4</v>
      </c>
      <c r="F330" s="27">
        <f t="shared" si="31"/>
        <v>53.789344590752805</v>
      </c>
      <c r="G330" s="27">
        <f t="shared" si="32"/>
        <v>51.593977812995242</v>
      </c>
      <c r="H330" s="28">
        <f t="shared" si="33"/>
        <v>-83906.48000000001</v>
      </c>
      <c r="J330" s="39"/>
    </row>
    <row r="331" spans="1:10" ht="12.75" customHeight="1" x14ac:dyDescent="0.25">
      <c r="A331" s="22" t="s">
        <v>393</v>
      </c>
      <c r="B331" s="17" t="s">
        <v>394</v>
      </c>
      <c r="C331" s="18">
        <v>1718718.22</v>
      </c>
      <c r="D331" s="18">
        <v>4723290</v>
      </c>
      <c r="E331" s="18">
        <v>2351943.84</v>
      </c>
      <c r="F331" s="19">
        <f t="shared" si="31"/>
        <v>136.84289912281258</v>
      </c>
      <c r="G331" s="19">
        <f t="shared" si="32"/>
        <v>49.794610112866238</v>
      </c>
      <c r="H331" s="20">
        <f t="shared" si="33"/>
        <v>633225.61999999988</v>
      </c>
      <c r="J331" s="39"/>
    </row>
    <row r="332" spans="1:10" ht="12.75" customHeight="1" x14ac:dyDescent="0.25">
      <c r="A332" s="24" t="s">
        <v>196</v>
      </c>
      <c r="B332" s="25" t="s">
        <v>4</v>
      </c>
      <c r="C332" s="26">
        <v>1690613.21</v>
      </c>
      <c r="D332" s="26">
        <v>4590290</v>
      </c>
      <c r="E332" s="26">
        <v>2289321.4300000002</v>
      </c>
      <c r="F332" s="27">
        <f t="shared" si="31"/>
        <v>135.4136721787475</v>
      </c>
      <c r="G332" s="27">
        <f t="shared" si="32"/>
        <v>49.873132852172745</v>
      </c>
      <c r="H332" s="28">
        <f t="shared" si="33"/>
        <v>598708.2200000002</v>
      </c>
      <c r="J332" s="39"/>
    </row>
    <row r="333" spans="1:10" ht="12.75" customHeight="1" x14ac:dyDescent="0.25">
      <c r="A333" s="24" t="s">
        <v>197</v>
      </c>
      <c r="B333" s="25" t="s">
        <v>385</v>
      </c>
      <c r="C333" s="26">
        <v>28105.01</v>
      </c>
      <c r="D333" s="26">
        <v>133000</v>
      </c>
      <c r="E333" s="26">
        <v>62622.41</v>
      </c>
      <c r="F333" s="27">
        <f t="shared" si="31"/>
        <v>222.81582536352062</v>
      </c>
      <c r="G333" s="27">
        <f t="shared" si="32"/>
        <v>47.084518796992484</v>
      </c>
      <c r="H333" s="28">
        <f t="shared" si="33"/>
        <v>34517.400000000009</v>
      </c>
      <c r="J333" s="39"/>
    </row>
    <row r="334" spans="1:10" ht="12.75" customHeight="1" x14ac:dyDescent="0.25">
      <c r="A334" s="22" t="s">
        <v>395</v>
      </c>
      <c r="B334" s="17" t="s">
        <v>396</v>
      </c>
      <c r="C334" s="18">
        <v>2700498.4</v>
      </c>
      <c r="D334" s="18">
        <v>5246440</v>
      </c>
      <c r="E334" s="18">
        <v>3003282.47</v>
      </c>
      <c r="F334" s="19">
        <f t="shared" si="31"/>
        <v>111.21215513403008</v>
      </c>
      <c r="G334" s="19">
        <f t="shared" si="32"/>
        <v>57.244197398616969</v>
      </c>
      <c r="H334" s="20">
        <f t="shared" si="33"/>
        <v>302784.0700000003</v>
      </c>
      <c r="J334" s="39"/>
    </row>
    <row r="335" spans="1:10" ht="12.75" customHeight="1" x14ac:dyDescent="0.25">
      <c r="A335" s="24" t="s">
        <v>196</v>
      </c>
      <c r="B335" s="25" t="s">
        <v>4</v>
      </c>
      <c r="C335" s="26">
        <v>2677181.65</v>
      </c>
      <c r="D335" s="26">
        <v>5016440</v>
      </c>
      <c r="E335" s="26">
        <v>2977027.18</v>
      </c>
      <c r="F335" s="27">
        <f t="shared" si="31"/>
        <v>111.20004427043642</v>
      </c>
      <c r="G335" s="27">
        <f t="shared" si="32"/>
        <v>59.345415872610864</v>
      </c>
      <c r="H335" s="28">
        <f t="shared" si="33"/>
        <v>299845.53000000026</v>
      </c>
      <c r="J335" s="39"/>
    </row>
    <row r="336" spans="1:10" ht="12.75" customHeight="1" x14ac:dyDescent="0.25">
      <c r="A336" s="24" t="s">
        <v>197</v>
      </c>
      <c r="B336" s="25" t="s">
        <v>385</v>
      </c>
      <c r="C336" s="26">
        <v>23316.75</v>
      </c>
      <c r="D336" s="26">
        <v>230000</v>
      </c>
      <c r="E336" s="26">
        <v>26255.29</v>
      </c>
      <c r="F336" s="27">
        <f t="shared" si="31"/>
        <v>112.60269977591217</v>
      </c>
      <c r="G336" s="27">
        <f t="shared" si="32"/>
        <v>11.415343478260869</v>
      </c>
      <c r="H336" s="28">
        <f t="shared" si="33"/>
        <v>2938.5400000000009</v>
      </c>
      <c r="J336" s="39"/>
    </row>
    <row r="337" spans="1:10" ht="12.75" customHeight="1" x14ac:dyDescent="0.25">
      <c r="A337" s="22" t="s">
        <v>397</v>
      </c>
      <c r="B337" s="17" t="s">
        <v>398</v>
      </c>
      <c r="C337" s="18">
        <v>1331020.8</v>
      </c>
      <c r="D337" s="18">
        <v>3083000</v>
      </c>
      <c r="E337" s="18">
        <v>1440650.79</v>
      </c>
      <c r="F337" s="19">
        <f t="shared" si="31"/>
        <v>108.23653469577634</v>
      </c>
      <c r="G337" s="19">
        <f t="shared" si="32"/>
        <v>46.728861174180992</v>
      </c>
      <c r="H337" s="20">
        <f t="shared" si="33"/>
        <v>109629.98999999999</v>
      </c>
      <c r="J337" s="39"/>
    </row>
    <row r="338" spans="1:10" ht="12.75" customHeight="1" x14ac:dyDescent="0.25">
      <c r="A338" s="24" t="s">
        <v>196</v>
      </c>
      <c r="B338" s="25" t="s">
        <v>4</v>
      </c>
      <c r="C338" s="26">
        <v>1225445.17</v>
      </c>
      <c r="D338" s="26">
        <v>2948000</v>
      </c>
      <c r="E338" s="26">
        <v>1401409.43</v>
      </c>
      <c r="F338" s="27">
        <f t="shared" si="31"/>
        <v>114.35921119179898</v>
      </c>
      <c r="G338" s="27">
        <f t="shared" si="32"/>
        <v>47.53763331071913</v>
      </c>
      <c r="H338" s="28">
        <f t="shared" si="33"/>
        <v>175964.26</v>
      </c>
      <c r="J338" s="39"/>
    </row>
    <row r="339" spans="1:10" ht="12.75" customHeight="1" x14ac:dyDescent="0.25">
      <c r="A339" s="24" t="s">
        <v>197</v>
      </c>
      <c r="B339" s="25" t="s">
        <v>385</v>
      </c>
      <c r="C339" s="26">
        <v>105575.63</v>
      </c>
      <c r="D339" s="26">
        <v>135000</v>
      </c>
      <c r="E339" s="26">
        <v>39241.360000000001</v>
      </c>
      <c r="F339" s="27">
        <f t="shared" si="31"/>
        <v>37.168956510134016</v>
      </c>
      <c r="G339" s="27">
        <f t="shared" si="32"/>
        <v>29.067674074074073</v>
      </c>
      <c r="H339" s="28">
        <f t="shared" si="33"/>
        <v>-66334.27</v>
      </c>
      <c r="J339" s="39"/>
    </row>
    <row r="340" spans="1:10" ht="12.75" customHeight="1" x14ac:dyDescent="0.25">
      <c r="A340" s="22" t="s">
        <v>399</v>
      </c>
      <c r="B340" s="17" t="s">
        <v>400</v>
      </c>
      <c r="C340" s="18">
        <v>1013994</v>
      </c>
      <c r="D340" s="18">
        <v>3037594</v>
      </c>
      <c r="E340" s="18">
        <v>1164755.8700000001</v>
      </c>
      <c r="F340" s="19">
        <f t="shared" si="31"/>
        <v>114.86812249382147</v>
      </c>
      <c r="G340" s="19">
        <f t="shared" si="32"/>
        <v>38.344685629481759</v>
      </c>
      <c r="H340" s="20">
        <f t="shared" si="33"/>
        <v>150761.87000000011</v>
      </c>
      <c r="J340" s="39"/>
    </row>
    <row r="341" spans="1:10" ht="12.75" customHeight="1" x14ac:dyDescent="0.25">
      <c r="A341" s="24" t="s">
        <v>196</v>
      </c>
      <c r="B341" s="25" t="s">
        <v>4</v>
      </c>
      <c r="C341" s="26">
        <v>1003546.07</v>
      </c>
      <c r="D341" s="26">
        <v>2794594</v>
      </c>
      <c r="E341" s="26">
        <v>1164755.8700000001</v>
      </c>
      <c r="F341" s="27">
        <f t="shared" si="31"/>
        <v>116.06401587522535</v>
      </c>
      <c r="G341" s="27">
        <f t="shared" si="32"/>
        <v>41.678893964561581</v>
      </c>
      <c r="H341" s="28">
        <f t="shared" si="33"/>
        <v>161209.80000000016</v>
      </c>
      <c r="J341" s="39"/>
    </row>
    <row r="342" spans="1:10" ht="12.75" customHeight="1" x14ac:dyDescent="0.25">
      <c r="A342" s="24" t="s">
        <v>197</v>
      </c>
      <c r="B342" s="25" t="s">
        <v>385</v>
      </c>
      <c r="C342" s="26">
        <v>10447.93</v>
      </c>
      <c r="D342" s="26">
        <v>243000</v>
      </c>
      <c r="E342" s="26"/>
      <c r="F342" s="27">
        <f t="shared" si="31"/>
        <v>0</v>
      </c>
      <c r="G342" s="27">
        <f t="shared" si="32"/>
        <v>0</v>
      </c>
      <c r="H342" s="28">
        <f t="shared" si="33"/>
        <v>-10447.93</v>
      </c>
      <c r="J342" s="39"/>
    </row>
    <row r="343" spans="1:10" ht="12.75" customHeight="1" x14ac:dyDescent="0.25">
      <c r="A343" s="16" t="s">
        <v>317</v>
      </c>
      <c r="B343" s="17" t="s">
        <v>125</v>
      </c>
      <c r="C343" s="18">
        <v>138713507.81</v>
      </c>
      <c r="D343" s="18">
        <v>206668095</v>
      </c>
      <c r="E343" s="18">
        <v>119196045.98999999</v>
      </c>
      <c r="F343" s="19">
        <f t="shared" si="31"/>
        <v>85.929660255774337</v>
      </c>
      <c r="G343" s="19">
        <f t="shared" si="32"/>
        <v>57.675107514781118</v>
      </c>
      <c r="H343" s="20">
        <f t="shared" si="33"/>
        <v>-19517461.820000008</v>
      </c>
      <c r="J343" s="39"/>
    </row>
    <row r="344" spans="1:10" ht="12.75" customHeight="1" x14ac:dyDescent="0.25">
      <c r="A344" s="22" t="s">
        <v>318</v>
      </c>
      <c r="B344" s="17" t="s">
        <v>126</v>
      </c>
      <c r="C344" s="18">
        <v>138713507.81</v>
      </c>
      <c r="D344" s="18">
        <v>206668095</v>
      </c>
      <c r="E344" s="18">
        <v>119196045.98999999</v>
      </c>
      <c r="F344" s="19">
        <f t="shared" si="31"/>
        <v>85.929660255774337</v>
      </c>
      <c r="G344" s="19">
        <f t="shared" si="32"/>
        <v>57.675107514781118</v>
      </c>
      <c r="H344" s="20">
        <f t="shared" si="33"/>
        <v>-19517461.820000008</v>
      </c>
      <c r="J344" s="39"/>
    </row>
    <row r="345" spans="1:10" ht="12.75" customHeight="1" x14ac:dyDescent="0.25">
      <c r="A345" s="24" t="s">
        <v>196</v>
      </c>
      <c r="B345" s="25" t="s">
        <v>4</v>
      </c>
      <c r="C345" s="26">
        <v>138242728.55000001</v>
      </c>
      <c r="D345" s="26">
        <v>200499943</v>
      </c>
      <c r="E345" s="26">
        <v>118755202.43000001</v>
      </c>
      <c r="F345" s="27">
        <f t="shared" si="31"/>
        <v>85.903398808457624</v>
      </c>
      <c r="G345" s="27">
        <f t="shared" si="32"/>
        <v>59.229544234833028</v>
      </c>
      <c r="H345" s="28">
        <f t="shared" si="33"/>
        <v>-19487526.120000005</v>
      </c>
      <c r="J345" s="39"/>
    </row>
    <row r="346" spans="1:10" ht="12.75" customHeight="1" x14ac:dyDescent="0.25">
      <c r="A346" s="24" t="s">
        <v>197</v>
      </c>
      <c r="B346" s="25" t="s">
        <v>5</v>
      </c>
      <c r="C346" s="26">
        <v>470779.26</v>
      </c>
      <c r="D346" s="26">
        <v>6168152</v>
      </c>
      <c r="E346" s="26">
        <v>440843.56</v>
      </c>
      <c r="F346" s="27">
        <f t="shared" si="31"/>
        <v>93.641244943543171</v>
      </c>
      <c r="G346" s="27">
        <f t="shared" si="32"/>
        <v>7.1470930028961668</v>
      </c>
      <c r="H346" s="28">
        <f t="shared" si="33"/>
        <v>-29935.700000000012</v>
      </c>
      <c r="J346" s="39"/>
    </row>
    <row r="347" spans="1:10" ht="12.75" customHeight="1" x14ac:dyDescent="0.25">
      <c r="A347" s="16" t="s">
        <v>319</v>
      </c>
      <c r="B347" s="17" t="s">
        <v>127</v>
      </c>
      <c r="C347" s="18">
        <v>310139423.81</v>
      </c>
      <c r="D347" s="18">
        <v>536820072</v>
      </c>
      <c r="E347" s="18">
        <v>434960467.20999998</v>
      </c>
      <c r="F347" s="19">
        <f t="shared" si="31"/>
        <v>140.24675156308692</v>
      </c>
      <c r="G347" s="19">
        <f t="shared" si="32"/>
        <v>81.025373285595023</v>
      </c>
      <c r="H347" s="20">
        <f t="shared" si="33"/>
        <v>124821043.39999998</v>
      </c>
      <c r="J347" s="39"/>
    </row>
    <row r="348" spans="1:10" ht="12.75" customHeight="1" x14ac:dyDescent="0.25">
      <c r="A348" s="22" t="s">
        <v>320</v>
      </c>
      <c r="B348" s="17" t="s">
        <v>128</v>
      </c>
      <c r="C348" s="18">
        <v>73029794.810000002</v>
      </c>
      <c r="D348" s="18">
        <v>525525938</v>
      </c>
      <c r="E348" s="18">
        <v>430462607.17000002</v>
      </c>
      <c r="F348" s="19">
        <f t="shared" si="31"/>
        <v>589.43422789277315</v>
      </c>
      <c r="G348" s="19">
        <f t="shared" si="32"/>
        <v>81.910820388469588</v>
      </c>
      <c r="H348" s="20">
        <f t="shared" si="33"/>
        <v>357432812.36000001</v>
      </c>
      <c r="J348" s="39"/>
    </row>
    <row r="349" spans="1:10" ht="12.75" customHeight="1" x14ac:dyDescent="0.25">
      <c r="A349" s="24" t="s">
        <v>196</v>
      </c>
      <c r="B349" s="25" t="s">
        <v>4</v>
      </c>
      <c r="C349" s="26">
        <v>70810293.980000004</v>
      </c>
      <c r="D349" s="26">
        <v>508219678</v>
      </c>
      <c r="E349" s="26">
        <v>410145361.63</v>
      </c>
      <c r="F349" s="27">
        <f t="shared" si="31"/>
        <v>579.217142843445</v>
      </c>
      <c r="G349" s="27">
        <f t="shared" si="32"/>
        <v>80.702377216885338</v>
      </c>
      <c r="H349" s="28">
        <f t="shared" si="33"/>
        <v>339335067.64999998</v>
      </c>
      <c r="J349" s="39"/>
    </row>
    <row r="350" spans="1:10" ht="12.75" customHeight="1" x14ac:dyDescent="0.25">
      <c r="A350" s="24" t="s">
        <v>197</v>
      </c>
      <c r="B350" s="25" t="s">
        <v>5</v>
      </c>
      <c r="C350" s="26">
        <v>2219500.83</v>
      </c>
      <c r="D350" s="26">
        <v>17306260</v>
      </c>
      <c r="E350" s="26">
        <v>20317245.539999999</v>
      </c>
      <c r="F350" s="27">
        <f t="shared" si="31"/>
        <v>915.39706880848507</v>
      </c>
      <c r="G350" s="27">
        <f t="shared" si="32"/>
        <v>117.39824514366477</v>
      </c>
      <c r="H350" s="28">
        <f t="shared" si="33"/>
        <v>18097744.710000001</v>
      </c>
      <c r="J350" s="39"/>
    </row>
    <row r="351" spans="1:10" ht="12.75" customHeight="1" x14ac:dyDescent="0.25">
      <c r="A351" s="22" t="s">
        <v>321</v>
      </c>
      <c r="B351" s="17" t="s">
        <v>129</v>
      </c>
      <c r="C351" s="18">
        <v>233021935.28999999</v>
      </c>
      <c r="D351" s="18">
        <v>0</v>
      </c>
      <c r="E351" s="18"/>
      <c r="F351" s="19">
        <f t="shared" si="31"/>
        <v>0</v>
      </c>
      <c r="G351" s="19" t="str">
        <f t="shared" si="32"/>
        <v>x</v>
      </c>
      <c r="H351" s="20">
        <f t="shared" si="33"/>
        <v>-233021935.28999999</v>
      </c>
      <c r="J351" s="39"/>
    </row>
    <row r="352" spans="1:10" ht="12.75" customHeight="1" x14ac:dyDescent="0.25">
      <c r="A352" s="24" t="s">
        <v>196</v>
      </c>
      <c r="B352" s="25" t="s">
        <v>4</v>
      </c>
      <c r="C352" s="26">
        <v>228428977.58000001</v>
      </c>
      <c r="D352" s="26">
        <v>0</v>
      </c>
      <c r="E352" s="26"/>
      <c r="F352" s="27">
        <f t="shared" si="31"/>
        <v>0</v>
      </c>
      <c r="G352" s="27" t="str">
        <f t="shared" si="32"/>
        <v>x</v>
      </c>
      <c r="H352" s="28">
        <f t="shared" si="33"/>
        <v>-228428977.58000001</v>
      </c>
      <c r="J352" s="39"/>
    </row>
    <row r="353" spans="1:10" ht="12.75" customHeight="1" x14ac:dyDescent="0.25">
      <c r="A353" s="24" t="s">
        <v>197</v>
      </c>
      <c r="B353" s="25" t="s">
        <v>5</v>
      </c>
      <c r="C353" s="26">
        <v>4592957.71</v>
      </c>
      <c r="D353" s="26">
        <v>0</v>
      </c>
      <c r="E353" s="26"/>
      <c r="F353" s="27">
        <f t="shared" si="31"/>
        <v>0</v>
      </c>
      <c r="G353" s="27" t="str">
        <f t="shared" si="32"/>
        <v>x</v>
      </c>
      <c r="H353" s="28">
        <f t="shared" si="33"/>
        <v>-4592957.71</v>
      </c>
      <c r="J353" s="39"/>
    </row>
    <row r="354" spans="1:10" ht="12.75" customHeight="1" x14ac:dyDescent="0.25">
      <c r="A354" s="22" t="s">
        <v>322</v>
      </c>
      <c r="B354" s="17" t="s">
        <v>130</v>
      </c>
      <c r="C354" s="18">
        <v>4087693.71</v>
      </c>
      <c r="D354" s="18">
        <v>11294134</v>
      </c>
      <c r="E354" s="18">
        <v>4497860.04</v>
      </c>
      <c r="F354" s="19">
        <f t="shared" si="31"/>
        <v>110.03417474740299</v>
      </c>
      <c r="G354" s="19">
        <f t="shared" si="32"/>
        <v>39.824744774588297</v>
      </c>
      <c r="H354" s="20">
        <f t="shared" si="33"/>
        <v>410166.33000000007</v>
      </c>
      <c r="J354" s="39"/>
    </row>
    <row r="355" spans="1:10" ht="12.75" customHeight="1" x14ac:dyDescent="0.25">
      <c r="A355" s="24" t="s">
        <v>196</v>
      </c>
      <c r="B355" s="25" t="s">
        <v>4</v>
      </c>
      <c r="C355" s="26">
        <v>4009078.56</v>
      </c>
      <c r="D355" s="26">
        <v>11224134</v>
      </c>
      <c r="E355" s="26">
        <v>3537876.17</v>
      </c>
      <c r="F355" s="27">
        <f t="shared" si="31"/>
        <v>88.246616200007807</v>
      </c>
      <c r="G355" s="27">
        <f t="shared" si="32"/>
        <v>31.520259558554809</v>
      </c>
      <c r="H355" s="28">
        <f t="shared" si="33"/>
        <v>-471202.39000000013</v>
      </c>
      <c r="J355" s="39"/>
    </row>
    <row r="356" spans="1:10" ht="12.75" customHeight="1" x14ac:dyDescent="0.25">
      <c r="A356" s="24" t="s">
        <v>197</v>
      </c>
      <c r="B356" s="25" t="s">
        <v>5</v>
      </c>
      <c r="C356" s="26">
        <v>78615.149999999994</v>
      </c>
      <c r="D356" s="26">
        <v>70000</v>
      </c>
      <c r="E356" s="26">
        <v>959983.87</v>
      </c>
      <c r="F356" s="27">
        <f t="shared" si="31"/>
        <v>1221.1181559788413</v>
      </c>
      <c r="G356" s="27">
        <f t="shared" si="32"/>
        <v>1371.4055285714287</v>
      </c>
      <c r="H356" s="28">
        <f t="shared" si="33"/>
        <v>881368.72</v>
      </c>
      <c r="J356" s="39"/>
    </row>
    <row r="357" spans="1:10" ht="12.75" customHeight="1" x14ac:dyDescent="0.25">
      <c r="A357" s="16" t="s">
        <v>323</v>
      </c>
      <c r="B357" s="17" t="s">
        <v>131</v>
      </c>
      <c r="C357" s="18">
        <v>8654702913.2199993</v>
      </c>
      <c r="D357" s="18">
        <v>12499994149</v>
      </c>
      <c r="E357" s="18">
        <v>9941270388.2700005</v>
      </c>
      <c r="F357" s="19">
        <f t="shared" si="31"/>
        <v>114.86553019728474</v>
      </c>
      <c r="G357" s="19">
        <f t="shared" si="32"/>
        <v>79.530200332656179</v>
      </c>
      <c r="H357" s="20">
        <f t="shared" si="33"/>
        <v>1286567475.0500011</v>
      </c>
      <c r="J357" s="39"/>
    </row>
    <row r="358" spans="1:10" ht="12.75" customHeight="1" x14ac:dyDescent="0.25">
      <c r="A358" s="22" t="s">
        <v>324</v>
      </c>
      <c r="B358" s="17" t="s">
        <v>132</v>
      </c>
      <c r="C358" s="18">
        <v>2501658544.1399999</v>
      </c>
      <c r="D358" s="18">
        <v>3496492271</v>
      </c>
      <c r="E358" s="18">
        <v>3074453019.02</v>
      </c>
      <c r="F358" s="19">
        <f t="shared" si="31"/>
        <v>122.89658899379934</v>
      </c>
      <c r="G358" s="19">
        <f t="shared" si="32"/>
        <v>87.929638641549275</v>
      </c>
      <c r="H358" s="20">
        <f t="shared" si="33"/>
        <v>572794474.88000011</v>
      </c>
      <c r="J358" s="39"/>
    </row>
    <row r="359" spans="1:10" ht="12.75" customHeight="1" x14ac:dyDescent="0.25">
      <c r="A359" s="24" t="s">
        <v>196</v>
      </c>
      <c r="B359" s="25" t="s">
        <v>4</v>
      </c>
      <c r="C359" s="26">
        <v>2357475115.5100002</v>
      </c>
      <c r="D359" s="26">
        <v>3436743618</v>
      </c>
      <c r="E359" s="26">
        <v>3043714484.25</v>
      </c>
      <c r="F359" s="27">
        <f t="shared" si="31"/>
        <v>129.10908217970919</v>
      </c>
      <c r="G359" s="27">
        <f t="shared" si="32"/>
        <v>88.56390882079468</v>
      </c>
      <c r="H359" s="28">
        <f t="shared" si="33"/>
        <v>686239368.73999977</v>
      </c>
      <c r="J359" s="39"/>
    </row>
    <row r="360" spans="1:10" ht="12.75" customHeight="1" x14ac:dyDescent="0.25">
      <c r="A360" s="24" t="s">
        <v>197</v>
      </c>
      <c r="B360" s="25" t="s">
        <v>5</v>
      </c>
      <c r="C360" s="26">
        <v>144183428.63</v>
      </c>
      <c r="D360" s="26">
        <v>59748653</v>
      </c>
      <c r="E360" s="26">
        <v>30738534.77</v>
      </c>
      <c r="F360" s="27">
        <f t="shared" si="31"/>
        <v>21.319048285972226</v>
      </c>
      <c r="G360" s="27">
        <f t="shared" si="32"/>
        <v>51.446406281326539</v>
      </c>
      <c r="H360" s="28">
        <f t="shared" si="33"/>
        <v>-113444893.86</v>
      </c>
      <c r="J360" s="39"/>
    </row>
    <row r="361" spans="1:10" ht="12.75" customHeight="1" x14ac:dyDescent="0.25">
      <c r="A361" s="21">
        <v>23616</v>
      </c>
      <c r="B361" s="17" t="s">
        <v>133</v>
      </c>
      <c r="C361" s="18">
        <v>29865919.98</v>
      </c>
      <c r="D361" s="18">
        <v>54769000</v>
      </c>
      <c r="E361" s="18">
        <v>29185036.129999999</v>
      </c>
      <c r="F361" s="19">
        <f t="shared" si="31"/>
        <v>97.720197969940443</v>
      </c>
      <c r="G361" s="19">
        <f t="shared" si="32"/>
        <v>53.287509594843797</v>
      </c>
      <c r="H361" s="20">
        <f t="shared" si="33"/>
        <v>-680883.85000000149</v>
      </c>
      <c r="J361" s="39"/>
    </row>
    <row r="362" spans="1:10" ht="12.75" customHeight="1" x14ac:dyDescent="0.25">
      <c r="A362" s="23">
        <v>3</v>
      </c>
      <c r="B362" s="25" t="s">
        <v>4</v>
      </c>
      <c r="C362" s="26">
        <v>29655989.91</v>
      </c>
      <c r="D362" s="26">
        <v>47071542</v>
      </c>
      <c r="E362" s="26">
        <v>28785960.989999998</v>
      </c>
      <c r="F362" s="27">
        <f t="shared" si="31"/>
        <v>97.066262422396392</v>
      </c>
      <c r="G362" s="27">
        <f t="shared" si="32"/>
        <v>61.153639262550605</v>
      </c>
      <c r="H362" s="28">
        <f t="shared" si="33"/>
        <v>-870028.92000000179</v>
      </c>
      <c r="J362" s="39"/>
    </row>
    <row r="363" spans="1:10" ht="12.75" customHeight="1" x14ac:dyDescent="0.25">
      <c r="A363" s="23">
        <v>4</v>
      </c>
      <c r="B363" s="25" t="s">
        <v>5</v>
      </c>
      <c r="C363" s="26">
        <v>209930.07</v>
      </c>
      <c r="D363" s="26">
        <v>7697458</v>
      </c>
      <c r="E363" s="26">
        <v>399075.14</v>
      </c>
      <c r="F363" s="27">
        <f t="shared" si="31"/>
        <v>190.0990839473354</v>
      </c>
      <c r="G363" s="27">
        <f t="shared" si="32"/>
        <v>5.1845055861298635</v>
      </c>
      <c r="H363" s="28">
        <f t="shared" si="33"/>
        <v>189145.07</v>
      </c>
      <c r="J363" s="39"/>
    </row>
    <row r="364" spans="1:10" ht="12.75" customHeight="1" x14ac:dyDescent="0.25">
      <c r="A364" s="22" t="s">
        <v>325</v>
      </c>
      <c r="B364" s="17" t="s">
        <v>134</v>
      </c>
      <c r="C364" s="18">
        <v>114457361.23</v>
      </c>
      <c r="D364" s="18">
        <v>206772349</v>
      </c>
      <c r="E364" s="18">
        <v>166954356.06</v>
      </c>
      <c r="F364" s="19">
        <f t="shared" si="31"/>
        <v>145.86598386145582</v>
      </c>
      <c r="G364" s="19">
        <f t="shared" si="32"/>
        <v>80.743076560976732</v>
      </c>
      <c r="H364" s="20">
        <f t="shared" si="33"/>
        <v>52496994.829999998</v>
      </c>
      <c r="J364" s="39"/>
    </row>
    <row r="365" spans="1:10" ht="12.75" customHeight="1" x14ac:dyDescent="0.25">
      <c r="A365" s="24" t="s">
        <v>196</v>
      </c>
      <c r="B365" s="25" t="s">
        <v>4</v>
      </c>
      <c r="C365" s="26">
        <v>114090359.40000001</v>
      </c>
      <c r="D365" s="26">
        <v>191487799</v>
      </c>
      <c r="E365" s="26">
        <v>165543505.09</v>
      </c>
      <c r="F365" s="27">
        <f t="shared" si="31"/>
        <v>145.0985919937421</v>
      </c>
      <c r="G365" s="27">
        <f t="shared" si="32"/>
        <v>86.451202611608693</v>
      </c>
      <c r="H365" s="28">
        <f t="shared" si="33"/>
        <v>51453145.689999998</v>
      </c>
      <c r="J365" s="39"/>
    </row>
    <row r="366" spans="1:10" ht="12.75" customHeight="1" x14ac:dyDescent="0.25">
      <c r="A366" s="24" t="s">
        <v>197</v>
      </c>
      <c r="B366" s="25" t="s">
        <v>5</v>
      </c>
      <c r="C366" s="26">
        <v>367001.83</v>
      </c>
      <c r="D366" s="26">
        <v>15284550</v>
      </c>
      <c r="E366" s="26">
        <v>1410850.97</v>
      </c>
      <c r="F366" s="27">
        <f t="shared" si="31"/>
        <v>384.42614032742017</v>
      </c>
      <c r="G366" s="27">
        <f t="shared" si="32"/>
        <v>9.2305692349463992</v>
      </c>
      <c r="H366" s="28">
        <f t="shared" si="33"/>
        <v>1043849.1399999999</v>
      </c>
      <c r="J366" s="39"/>
    </row>
    <row r="367" spans="1:10" ht="12.75" customHeight="1" x14ac:dyDescent="0.25">
      <c r="A367" s="22" t="s">
        <v>326</v>
      </c>
      <c r="B367" s="17" t="s">
        <v>135</v>
      </c>
      <c r="C367" s="18">
        <v>130794707.98</v>
      </c>
      <c r="D367" s="18">
        <v>225144704</v>
      </c>
      <c r="E367" s="18">
        <v>137170911</v>
      </c>
      <c r="F367" s="19">
        <f t="shared" si="31"/>
        <v>104.87497018684809</v>
      </c>
      <c r="G367" s="19">
        <f t="shared" si="32"/>
        <v>60.925666277275617</v>
      </c>
      <c r="H367" s="20">
        <f t="shared" si="33"/>
        <v>6376203.0199999958</v>
      </c>
      <c r="J367" s="39"/>
    </row>
    <row r="368" spans="1:10" ht="12.75" customHeight="1" x14ac:dyDescent="0.25">
      <c r="A368" s="24" t="s">
        <v>196</v>
      </c>
      <c r="B368" s="25" t="s">
        <v>4</v>
      </c>
      <c r="C368" s="26">
        <v>128774241.98</v>
      </c>
      <c r="D368" s="26">
        <v>184068655</v>
      </c>
      <c r="E368" s="26">
        <v>134733794</v>
      </c>
      <c r="F368" s="27">
        <f t="shared" si="31"/>
        <v>104.62790689222273</v>
      </c>
      <c r="G368" s="27">
        <f t="shared" si="32"/>
        <v>73.197576197859433</v>
      </c>
      <c r="H368" s="28">
        <f t="shared" si="33"/>
        <v>5959552.0199999958</v>
      </c>
      <c r="J368" s="39"/>
    </row>
    <row r="369" spans="1:10" ht="12.75" customHeight="1" x14ac:dyDescent="0.25">
      <c r="A369" s="24" t="s">
        <v>197</v>
      </c>
      <c r="B369" s="25" t="s">
        <v>5</v>
      </c>
      <c r="C369" s="26">
        <v>2020466</v>
      </c>
      <c r="D369" s="26">
        <v>41076049</v>
      </c>
      <c r="E369" s="26">
        <v>2437117</v>
      </c>
      <c r="F369" s="27">
        <f t="shared" si="31"/>
        <v>120.62152988468998</v>
      </c>
      <c r="G369" s="27">
        <f t="shared" si="32"/>
        <v>5.9331826193897079</v>
      </c>
      <c r="H369" s="28">
        <f t="shared" si="33"/>
        <v>416651</v>
      </c>
      <c r="J369" s="39"/>
    </row>
    <row r="370" spans="1:10" ht="12.75" customHeight="1" x14ac:dyDescent="0.25">
      <c r="A370" s="22" t="s">
        <v>327</v>
      </c>
      <c r="B370" s="17" t="s">
        <v>136</v>
      </c>
      <c r="C370" s="18">
        <v>725721931.69000006</v>
      </c>
      <c r="D370" s="18">
        <v>1029310833</v>
      </c>
      <c r="E370" s="18">
        <v>862391675.48000002</v>
      </c>
      <c r="F370" s="19">
        <f t="shared" si="31"/>
        <v>118.83224659777541</v>
      </c>
      <c r="G370" s="19">
        <f t="shared" si="32"/>
        <v>83.78340612295878</v>
      </c>
      <c r="H370" s="20">
        <f t="shared" si="33"/>
        <v>136669743.78999996</v>
      </c>
      <c r="J370" s="39"/>
    </row>
    <row r="371" spans="1:10" ht="12.75" customHeight="1" x14ac:dyDescent="0.25">
      <c r="A371" s="24" t="s">
        <v>196</v>
      </c>
      <c r="B371" s="25" t="s">
        <v>4</v>
      </c>
      <c r="C371" s="26">
        <v>673611108.64999998</v>
      </c>
      <c r="D371" s="26">
        <v>889105406</v>
      </c>
      <c r="E371" s="26">
        <v>717315880.11000001</v>
      </c>
      <c r="F371" s="27">
        <f t="shared" si="31"/>
        <v>106.48813104457106</v>
      </c>
      <c r="G371" s="27">
        <f t="shared" si="32"/>
        <v>80.678384730235237</v>
      </c>
      <c r="H371" s="28">
        <f t="shared" si="33"/>
        <v>43704771.460000038</v>
      </c>
      <c r="J371" s="39"/>
    </row>
    <row r="372" spans="1:10" ht="12.75" customHeight="1" x14ac:dyDescent="0.25">
      <c r="A372" s="24" t="s">
        <v>197</v>
      </c>
      <c r="B372" s="25" t="s">
        <v>5</v>
      </c>
      <c r="C372" s="26">
        <v>52110823.039999999</v>
      </c>
      <c r="D372" s="26">
        <v>140205427</v>
      </c>
      <c r="E372" s="26">
        <v>145075795.37</v>
      </c>
      <c r="F372" s="27">
        <f t="shared" si="31"/>
        <v>278.39858767657648</v>
      </c>
      <c r="G372" s="27">
        <f t="shared" si="32"/>
        <v>103.47373741103473</v>
      </c>
      <c r="H372" s="28">
        <f t="shared" si="33"/>
        <v>92964972.330000013</v>
      </c>
      <c r="J372" s="39"/>
    </row>
    <row r="373" spans="1:10" ht="12.75" customHeight="1" x14ac:dyDescent="0.25">
      <c r="A373" s="22" t="s">
        <v>328</v>
      </c>
      <c r="B373" s="17" t="s">
        <v>137</v>
      </c>
      <c r="C373" s="18">
        <v>334343870.44999999</v>
      </c>
      <c r="D373" s="18">
        <v>392633047</v>
      </c>
      <c r="E373" s="18">
        <v>287228389.04000002</v>
      </c>
      <c r="F373" s="19">
        <f t="shared" si="31"/>
        <v>85.908076811282257</v>
      </c>
      <c r="G373" s="19">
        <f t="shared" si="32"/>
        <v>73.154410010729435</v>
      </c>
      <c r="H373" s="20">
        <f t="shared" si="33"/>
        <v>-47115481.409999967</v>
      </c>
      <c r="J373" s="39"/>
    </row>
    <row r="374" spans="1:10" ht="12.75" customHeight="1" x14ac:dyDescent="0.25">
      <c r="A374" s="24" t="s">
        <v>196</v>
      </c>
      <c r="B374" s="25" t="s">
        <v>4</v>
      </c>
      <c r="C374" s="26">
        <v>282861015.01999998</v>
      </c>
      <c r="D374" s="26">
        <v>365662657</v>
      </c>
      <c r="E374" s="26">
        <v>281121403.88999999</v>
      </c>
      <c r="F374" s="27">
        <f t="shared" si="31"/>
        <v>99.384994383239061</v>
      </c>
      <c r="G374" s="27">
        <f t="shared" si="32"/>
        <v>76.879987198145855</v>
      </c>
      <c r="H374" s="28">
        <f t="shared" si="33"/>
        <v>-1739611.1299999952</v>
      </c>
      <c r="J374" s="39"/>
    </row>
    <row r="375" spans="1:10" ht="12.75" customHeight="1" x14ac:dyDescent="0.25">
      <c r="A375" s="24" t="s">
        <v>197</v>
      </c>
      <c r="B375" s="25" t="s">
        <v>5</v>
      </c>
      <c r="C375" s="26">
        <v>51482855.43</v>
      </c>
      <c r="D375" s="26">
        <v>26970390</v>
      </c>
      <c r="E375" s="26">
        <v>6106985.1500000004</v>
      </c>
      <c r="F375" s="27">
        <f t="shared" si="31"/>
        <v>11.862172560151643</v>
      </c>
      <c r="G375" s="27">
        <f t="shared" si="32"/>
        <v>22.643295666099007</v>
      </c>
      <c r="H375" s="28">
        <f t="shared" si="33"/>
        <v>-45375870.280000001</v>
      </c>
      <c r="J375" s="39"/>
    </row>
    <row r="376" spans="1:10" ht="12.75" customHeight="1" x14ac:dyDescent="0.25">
      <c r="A376" s="22" t="s">
        <v>329</v>
      </c>
      <c r="B376" s="17" t="s">
        <v>138</v>
      </c>
      <c r="C376" s="18">
        <v>850809990.49000001</v>
      </c>
      <c r="D376" s="18">
        <v>1363090519</v>
      </c>
      <c r="E376" s="18">
        <v>948196384.16999996</v>
      </c>
      <c r="F376" s="19">
        <f t="shared" si="31"/>
        <v>111.44631524882695</v>
      </c>
      <c r="G376" s="19">
        <f t="shared" si="32"/>
        <v>69.562246303761427</v>
      </c>
      <c r="H376" s="20">
        <f t="shared" si="33"/>
        <v>97386393.679999948</v>
      </c>
      <c r="J376" s="39"/>
    </row>
    <row r="377" spans="1:10" ht="12.75" customHeight="1" x14ac:dyDescent="0.25">
      <c r="A377" s="24" t="s">
        <v>196</v>
      </c>
      <c r="B377" s="25" t="s">
        <v>4</v>
      </c>
      <c r="C377" s="26">
        <v>828140377.13999999</v>
      </c>
      <c r="D377" s="26">
        <v>1226567763</v>
      </c>
      <c r="E377" s="26">
        <v>882812934.25</v>
      </c>
      <c r="F377" s="27">
        <f t="shared" si="31"/>
        <v>106.60184657326006</v>
      </c>
      <c r="G377" s="27">
        <f t="shared" si="32"/>
        <v>71.974248865857405</v>
      </c>
      <c r="H377" s="28">
        <f t="shared" si="33"/>
        <v>54672557.110000014</v>
      </c>
      <c r="J377" s="39"/>
    </row>
    <row r="378" spans="1:10" ht="12.75" customHeight="1" x14ac:dyDescent="0.25">
      <c r="A378" s="24" t="s">
        <v>197</v>
      </c>
      <c r="B378" s="25" t="s">
        <v>5</v>
      </c>
      <c r="C378" s="26">
        <v>22669613.350000001</v>
      </c>
      <c r="D378" s="26">
        <v>136522756</v>
      </c>
      <c r="E378" s="26">
        <v>65383449.920000002</v>
      </c>
      <c r="F378" s="27">
        <f t="shared" si="31"/>
        <v>288.41890203654486</v>
      </c>
      <c r="G378" s="27">
        <f t="shared" si="32"/>
        <v>47.891979209678418</v>
      </c>
      <c r="H378" s="28">
        <f t="shared" si="33"/>
        <v>42713836.57</v>
      </c>
      <c r="J378" s="39"/>
    </row>
    <row r="379" spans="1:10" ht="12.75" customHeight="1" x14ac:dyDescent="0.25">
      <c r="A379" s="22" t="s">
        <v>330</v>
      </c>
      <c r="B379" s="17" t="s">
        <v>139</v>
      </c>
      <c r="C379" s="18">
        <v>660103731.13999999</v>
      </c>
      <c r="D379" s="18">
        <v>907290252</v>
      </c>
      <c r="E379" s="18">
        <v>708823872.35000002</v>
      </c>
      <c r="F379" s="19">
        <f t="shared" si="31"/>
        <v>107.38067956771889</v>
      </c>
      <c r="G379" s="19">
        <f t="shared" si="32"/>
        <v>78.125370661427539</v>
      </c>
      <c r="H379" s="20">
        <f t="shared" si="33"/>
        <v>48720141.210000038</v>
      </c>
      <c r="J379" s="39"/>
    </row>
    <row r="380" spans="1:10" ht="12.75" customHeight="1" x14ac:dyDescent="0.25">
      <c r="A380" s="24" t="s">
        <v>196</v>
      </c>
      <c r="B380" s="25" t="s">
        <v>4</v>
      </c>
      <c r="C380" s="26">
        <v>637393394.98000002</v>
      </c>
      <c r="D380" s="26">
        <v>845537944</v>
      </c>
      <c r="E380" s="26">
        <v>687798754.88999999</v>
      </c>
      <c r="F380" s="27">
        <f t="shared" si="31"/>
        <v>107.90804553467039</v>
      </c>
      <c r="G380" s="27">
        <f t="shared" si="32"/>
        <v>81.344516797935682</v>
      </c>
      <c r="H380" s="28">
        <f t="shared" si="33"/>
        <v>50405359.909999967</v>
      </c>
      <c r="J380" s="39"/>
    </row>
    <row r="381" spans="1:10" ht="12.75" customHeight="1" x14ac:dyDescent="0.25">
      <c r="A381" s="24" t="s">
        <v>197</v>
      </c>
      <c r="B381" s="25" t="s">
        <v>5</v>
      </c>
      <c r="C381" s="26">
        <v>22710336.16</v>
      </c>
      <c r="D381" s="26">
        <v>61752308</v>
      </c>
      <c r="E381" s="26">
        <v>21025117.460000001</v>
      </c>
      <c r="F381" s="27">
        <f t="shared" ref="F381:F437" si="34">IF(C381=0,"x",E381/C381*100)</f>
        <v>92.579507902801566</v>
      </c>
      <c r="G381" s="27">
        <f t="shared" ref="G381:G437" si="35">IF(D381=0,"x",E381/D381*100)</f>
        <v>34.047500637547024</v>
      </c>
      <c r="H381" s="28">
        <f t="shared" si="33"/>
        <v>-1685218.6999999993</v>
      </c>
      <c r="J381" s="39"/>
    </row>
    <row r="382" spans="1:10" ht="12.75" customHeight="1" x14ac:dyDescent="0.25">
      <c r="A382" s="22" t="s">
        <v>331</v>
      </c>
      <c r="B382" s="17" t="s">
        <v>140</v>
      </c>
      <c r="C382" s="18">
        <v>851824469.23000002</v>
      </c>
      <c r="D382" s="18">
        <v>1204327525</v>
      </c>
      <c r="E382" s="18">
        <v>922164796.41999996</v>
      </c>
      <c r="F382" s="19">
        <f t="shared" si="34"/>
        <v>108.25760819639092</v>
      </c>
      <c r="G382" s="19">
        <f t="shared" si="35"/>
        <v>76.570930853714387</v>
      </c>
      <c r="H382" s="20">
        <f t="shared" ref="H382:H438" si="36">+E382-C382</f>
        <v>70340327.189999938</v>
      </c>
      <c r="J382" s="39"/>
    </row>
    <row r="383" spans="1:10" ht="12.75" customHeight="1" x14ac:dyDescent="0.25">
      <c r="A383" s="24" t="s">
        <v>196</v>
      </c>
      <c r="B383" s="25" t="s">
        <v>4</v>
      </c>
      <c r="C383" s="26">
        <v>839542353.87</v>
      </c>
      <c r="D383" s="26">
        <v>1130512946</v>
      </c>
      <c r="E383" s="26">
        <v>911454683.71000004</v>
      </c>
      <c r="F383" s="27">
        <f t="shared" si="34"/>
        <v>108.56565836238148</v>
      </c>
      <c r="G383" s="27">
        <f t="shared" si="35"/>
        <v>80.623108911306545</v>
      </c>
      <c r="H383" s="28">
        <f t="shared" si="36"/>
        <v>71912329.840000033</v>
      </c>
      <c r="J383" s="39"/>
    </row>
    <row r="384" spans="1:10" ht="12.75" customHeight="1" x14ac:dyDescent="0.25">
      <c r="A384" s="24" t="s">
        <v>197</v>
      </c>
      <c r="B384" s="25" t="s">
        <v>5</v>
      </c>
      <c r="C384" s="26">
        <v>12282115.359999999</v>
      </c>
      <c r="D384" s="26">
        <v>73814579</v>
      </c>
      <c r="E384" s="26">
        <v>10710112.710000001</v>
      </c>
      <c r="F384" s="27">
        <f t="shared" si="34"/>
        <v>87.200880272467998</v>
      </c>
      <c r="G384" s="27">
        <f t="shared" si="35"/>
        <v>14.509481534806291</v>
      </c>
      <c r="H384" s="28">
        <f t="shared" si="36"/>
        <v>-1572002.6499999985</v>
      </c>
      <c r="J384" s="39"/>
    </row>
    <row r="385" spans="1:10" ht="12.75" customHeight="1" x14ac:dyDescent="0.25">
      <c r="A385" s="22" t="s">
        <v>332</v>
      </c>
      <c r="B385" s="17" t="s">
        <v>141</v>
      </c>
      <c r="C385" s="18">
        <v>45075839.32</v>
      </c>
      <c r="D385" s="18">
        <v>60457040</v>
      </c>
      <c r="E385" s="18">
        <v>43697899.030000001</v>
      </c>
      <c r="F385" s="19">
        <f t="shared" si="34"/>
        <v>96.943062379342962</v>
      </c>
      <c r="G385" s="19">
        <f t="shared" si="35"/>
        <v>72.279256526617914</v>
      </c>
      <c r="H385" s="20">
        <f t="shared" si="36"/>
        <v>-1377940.2899999991</v>
      </c>
      <c r="J385" s="39"/>
    </row>
    <row r="386" spans="1:10" ht="12.75" customHeight="1" x14ac:dyDescent="0.25">
      <c r="A386" s="24" t="s">
        <v>196</v>
      </c>
      <c r="B386" s="25" t="s">
        <v>4</v>
      </c>
      <c r="C386" s="26">
        <v>43490585.880000003</v>
      </c>
      <c r="D386" s="26">
        <v>59803290</v>
      </c>
      <c r="E386" s="26">
        <v>42970550.07</v>
      </c>
      <c r="F386" s="27">
        <f t="shared" si="34"/>
        <v>98.804256600647093</v>
      </c>
      <c r="G386" s="27">
        <f t="shared" si="35"/>
        <v>71.853154015439628</v>
      </c>
      <c r="H386" s="28">
        <f t="shared" si="36"/>
        <v>-520035.81000000238</v>
      </c>
      <c r="J386" s="39"/>
    </row>
    <row r="387" spans="1:10" ht="12.75" customHeight="1" x14ac:dyDescent="0.25">
      <c r="A387" s="24" t="s">
        <v>197</v>
      </c>
      <c r="B387" s="25" t="s">
        <v>5</v>
      </c>
      <c r="C387" s="26">
        <v>1585253.44</v>
      </c>
      <c r="D387" s="26">
        <v>653750</v>
      </c>
      <c r="E387" s="26">
        <v>727348.96</v>
      </c>
      <c r="F387" s="27">
        <f t="shared" si="34"/>
        <v>45.882187771817733</v>
      </c>
      <c r="G387" s="27">
        <f t="shared" si="35"/>
        <v>111.2579671128107</v>
      </c>
      <c r="H387" s="28">
        <f t="shared" si="36"/>
        <v>-857904.48</v>
      </c>
      <c r="J387" s="39"/>
    </row>
    <row r="388" spans="1:10" ht="12.75" customHeight="1" x14ac:dyDescent="0.25">
      <c r="A388" s="22" t="s">
        <v>333</v>
      </c>
      <c r="B388" s="17" t="s">
        <v>142</v>
      </c>
      <c r="C388" s="18">
        <v>160573394.19</v>
      </c>
      <c r="D388" s="18">
        <v>274138303</v>
      </c>
      <c r="E388" s="18">
        <v>193876178.22</v>
      </c>
      <c r="F388" s="19">
        <f t="shared" si="34"/>
        <v>120.73991410469543</v>
      </c>
      <c r="G388" s="19">
        <f t="shared" si="35"/>
        <v>70.722031944583833</v>
      </c>
      <c r="H388" s="20">
        <f t="shared" si="36"/>
        <v>33302784.030000001</v>
      </c>
      <c r="J388" s="39"/>
    </row>
    <row r="389" spans="1:10" ht="12.75" customHeight="1" x14ac:dyDescent="0.25">
      <c r="A389" s="24" t="s">
        <v>196</v>
      </c>
      <c r="B389" s="25" t="s">
        <v>4</v>
      </c>
      <c r="C389" s="26">
        <v>157585534.75</v>
      </c>
      <c r="D389" s="26">
        <v>244662432</v>
      </c>
      <c r="E389" s="26">
        <v>186122777.22999999</v>
      </c>
      <c r="F389" s="27">
        <f t="shared" si="34"/>
        <v>118.10904949192995</v>
      </c>
      <c r="G389" s="27">
        <f t="shared" si="35"/>
        <v>76.073296463430879</v>
      </c>
      <c r="H389" s="28">
        <f t="shared" si="36"/>
        <v>28537242.479999989</v>
      </c>
      <c r="J389" s="39"/>
    </row>
    <row r="390" spans="1:10" ht="12.75" customHeight="1" x14ac:dyDescent="0.25">
      <c r="A390" s="24" t="s">
        <v>197</v>
      </c>
      <c r="B390" s="25" t="s">
        <v>5</v>
      </c>
      <c r="C390" s="26">
        <v>2987859.44</v>
      </c>
      <c r="D390" s="26">
        <v>29475871</v>
      </c>
      <c r="E390" s="26">
        <v>7753400.9900000002</v>
      </c>
      <c r="F390" s="27">
        <f t="shared" si="34"/>
        <v>259.49684534022123</v>
      </c>
      <c r="G390" s="27">
        <f t="shared" si="35"/>
        <v>26.304230297384596</v>
      </c>
      <c r="H390" s="28">
        <f t="shared" si="36"/>
        <v>4765541.5500000007</v>
      </c>
      <c r="J390" s="39"/>
    </row>
    <row r="391" spans="1:10" ht="12.75" customHeight="1" x14ac:dyDescent="0.25">
      <c r="A391" s="22" t="s">
        <v>334</v>
      </c>
      <c r="B391" s="17" t="s">
        <v>143</v>
      </c>
      <c r="C391" s="18">
        <v>472278388.89999998</v>
      </c>
      <c r="D391" s="18">
        <v>635387176</v>
      </c>
      <c r="E391" s="18">
        <v>472516418.57999998</v>
      </c>
      <c r="F391" s="19">
        <f t="shared" si="34"/>
        <v>100.05040029050545</v>
      </c>
      <c r="G391" s="19">
        <f t="shared" si="35"/>
        <v>74.366691118109685</v>
      </c>
      <c r="H391" s="20">
        <f t="shared" si="36"/>
        <v>238029.68000000715</v>
      </c>
      <c r="J391" s="39"/>
    </row>
    <row r="392" spans="1:10" ht="12.75" customHeight="1" x14ac:dyDescent="0.25">
      <c r="A392" s="24" t="s">
        <v>196</v>
      </c>
      <c r="B392" s="25" t="s">
        <v>4</v>
      </c>
      <c r="C392" s="26">
        <v>434677406.93000001</v>
      </c>
      <c r="D392" s="26">
        <v>599454091</v>
      </c>
      <c r="E392" s="26">
        <v>449552361.29000002</v>
      </c>
      <c r="F392" s="27">
        <f t="shared" si="34"/>
        <v>103.42206752015419</v>
      </c>
      <c r="G392" s="27">
        <f t="shared" si="35"/>
        <v>74.993626374300618</v>
      </c>
      <c r="H392" s="28">
        <f t="shared" si="36"/>
        <v>14874954.360000014</v>
      </c>
      <c r="J392" s="39"/>
    </row>
    <row r="393" spans="1:10" ht="12.75" customHeight="1" x14ac:dyDescent="0.25">
      <c r="A393" s="24" t="s">
        <v>197</v>
      </c>
      <c r="B393" s="25" t="s">
        <v>5</v>
      </c>
      <c r="C393" s="26">
        <v>37600981.969999999</v>
      </c>
      <c r="D393" s="26">
        <v>35933085</v>
      </c>
      <c r="E393" s="26">
        <v>22964057.289999999</v>
      </c>
      <c r="F393" s="27">
        <f t="shared" si="34"/>
        <v>61.073025455350894</v>
      </c>
      <c r="G393" s="27">
        <f t="shared" si="35"/>
        <v>63.907836719279729</v>
      </c>
      <c r="H393" s="28">
        <f t="shared" si="36"/>
        <v>-14636924.68</v>
      </c>
      <c r="J393" s="39"/>
    </row>
    <row r="394" spans="1:10" ht="12.75" customHeight="1" x14ac:dyDescent="0.25">
      <c r="A394" s="22" t="s">
        <v>335</v>
      </c>
      <c r="B394" s="17" t="s">
        <v>144</v>
      </c>
      <c r="C394" s="18">
        <v>1634199895.8199999</v>
      </c>
      <c r="D394" s="18">
        <v>2395553100</v>
      </c>
      <c r="E394" s="18">
        <v>1893643727.4400001</v>
      </c>
      <c r="F394" s="19">
        <f t="shared" si="34"/>
        <v>115.87589329087662</v>
      </c>
      <c r="G394" s="19">
        <f t="shared" si="35"/>
        <v>79.048288574358878</v>
      </c>
      <c r="H394" s="20">
        <f t="shared" si="36"/>
        <v>259443831.62000012</v>
      </c>
      <c r="J394" s="39"/>
    </row>
    <row r="395" spans="1:10" ht="12.75" customHeight="1" x14ac:dyDescent="0.25">
      <c r="A395" s="24" t="s">
        <v>196</v>
      </c>
      <c r="B395" s="25" t="s">
        <v>4</v>
      </c>
      <c r="C395" s="26">
        <v>1597675187.02</v>
      </c>
      <c r="D395" s="26">
        <v>2339736100</v>
      </c>
      <c r="E395" s="26">
        <v>1849510369.1300001</v>
      </c>
      <c r="F395" s="27">
        <f t="shared" si="34"/>
        <v>115.76260207055765</v>
      </c>
      <c r="G395" s="27">
        <f t="shared" si="35"/>
        <v>79.047819501096726</v>
      </c>
      <c r="H395" s="28">
        <f t="shared" si="36"/>
        <v>251835182.11000013</v>
      </c>
      <c r="J395" s="39"/>
    </row>
    <row r="396" spans="1:10" ht="12.75" customHeight="1" x14ac:dyDescent="0.25">
      <c r="A396" s="24" t="s">
        <v>197</v>
      </c>
      <c r="B396" s="25" t="s">
        <v>5</v>
      </c>
      <c r="C396" s="26">
        <v>36524708.799999997</v>
      </c>
      <c r="D396" s="26">
        <v>55817000</v>
      </c>
      <c r="E396" s="26">
        <v>44133358.310000002</v>
      </c>
      <c r="F396" s="27">
        <f t="shared" si="34"/>
        <v>120.83151313173511</v>
      </c>
      <c r="G396" s="27">
        <f t="shared" si="35"/>
        <v>79.067951179748107</v>
      </c>
      <c r="H396" s="28">
        <f t="shared" si="36"/>
        <v>7608649.5100000054</v>
      </c>
      <c r="J396" s="39"/>
    </row>
    <row r="397" spans="1:10" ht="12.75" customHeight="1" x14ac:dyDescent="0.25">
      <c r="A397" s="21">
        <v>38655</v>
      </c>
      <c r="B397" s="17" t="s">
        <v>145</v>
      </c>
      <c r="C397" s="18">
        <v>11549519.83</v>
      </c>
      <c r="D397" s="18">
        <v>21146003</v>
      </c>
      <c r="E397" s="18">
        <v>13262177.199999999</v>
      </c>
      <c r="F397" s="19">
        <f t="shared" si="34"/>
        <v>114.82881881852225</v>
      </c>
      <c r="G397" s="19">
        <f t="shared" si="35"/>
        <v>62.717182060363839</v>
      </c>
      <c r="H397" s="20">
        <f t="shared" si="36"/>
        <v>1712657.3699999992</v>
      </c>
      <c r="J397" s="39"/>
    </row>
    <row r="398" spans="1:10" ht="12.75" customHeight="1" x14ac:dyDescent="0.25">
      <c r="A398" s="24" t="s">
        <v>196</v>
      </c>
      <c r="B398" s="25" t="s">
        <v>4</v>
      </c>
      <c r="C398" s="26">
        <v>11388357.07</v>
      </c>
      <c r="D398" s="26">
        <v>19996003</v>
      </c>
      <c r="E398" s="26">
        <v>12620113.32</v>
      </c>
      <c r="F398" s="27">
        <f t="shared" si="34"/>
        <v>110.8159257953439</v>
      </c>
      <c r="G398" s="27">
        <f t="shared" si="35"/>
        <v>63.113179768976835</v>
      </c>
      <c r="H398" s="28">
        <f t="shared" si="36"/>
        <v>1231756.25</v>
      </c>
      <c r="J398" s="39"/>
    </row>
    <row r="399" spans="1:10" ht="12.75" customHeight="1" x14ac:dyDescent="0.25">
      <c r="A399" s="24" t="s">
        <v>197</v>
      </c>
      <c r="B399" s="25" t="s">
        <v>5</v>
      </c>
      <c r="C399" s="26">
        <v>161162.76</v>
      </c>
      <c r="D399" s="26">
        <v>1150000</v>
      </c>
      <c r="E399" s="26">
        <v>642063.88</v>
      </c>
      <c r="F399" s="27">
        <f t="shared" si="34"/>
        <v>398.39469118051841</v>
      </c>
      <c r="G399" s="27">
        <f t="shared" si="35"/>
        <v>55.831641739130433</v>
      </c>
      <c r="H399" s="28">
        <f t="shared" si="36"/>
        <v>480901.12</v>
      </c>
      <c r="J399" s="39"/>
    </row>
    <row r="400" spans="1:10" ht="12.75" customHeight="1" x14ac:dyDescent="0.25">
      <c r="A400" s="22" t="s">
        <v>336</v>
      </c>
      <c r="B400" s="17" t="s">
        <v>146</v>
      </c>
      <c r="C400" s="18">
        <v>7499679.9100000001</v>
      </c>
      <c r="D400" s="18">
        <v>13909464</v>
      </c>
      <c r="E400" s="18">
        <v>7948366.4000000004</v>
      </c>
      <c r="F400" s="19">
        <f t="shared" si="34"/>
        <v>105.9827418687793</v>
      </c>
      <c r="G400" s="19">
        <f t="shared" si="35"/>
        <v>57.143585115860688</v>
      </c>
      <c r="H400" s="20">
        <f t="shared" si="36"/>
        <v>448686.49000000022</v>
      </c>
      <c r="J400" s="39"/>
    </row>
    <row r="401" spans="1:10" ht="12.75" customHeight="1" x14ac:dyDescent="0.25">
      <c r="A401" s="24" t="s">
        <v>196</v>
      </c>
      <c r="B401" s="25" t="s">
        <v>4</v>
      </c>
      <c r="C401" s="26">
        <v>6992697.0499999998</v>
      </c>
      <c r="D401" s="26">
        <v>11153088</v>
      </c>
      <c r="E401" s="26">
        <v>6345480.6500000004</v>
      </c>
      <c r="F401" s="27">
        <f t="shared" si="34"/>
        <v>90.744395254474824</v>
      </c>
      <c r="G401" s="27">
        <f t="shared" si="35"/>
        <v>56.894383420986195</v>
      </c>
      <c r="H401" s="28">
        <f t="shared" si="36"/>
        <v>-647216.39999999944</v>
      </c>
      <c r="J401" s="39"/>
    </row>
    <row r="402" spans="1:10" ht="12.75" customHeight="1" x14ac:dyDescent="0.25">
      <c r="A402" s="24" t="s">
        <v>197</v>
      </c>
      <c r="B402" s="25" t="s">
        <v>5</v>
      </c>
      <c r="C402" s="26">
        <v>506982.86</v>
      </c>
      <c r="D402" s="26">
        <v>2756376</v>
      </c>
      <c r="E402" s="26">
        <v>1602885.75</v>
      </c>
      <c r="F402" s="27">
        <f t="shared" si="34"/>
        <v>316.16172388944273</v>
      </c>
      <c r="G402" s="27">
        <f t="shared" si="35"/>
        <v>58.151926660223417</v>
      </c>
      <c r="H402" s="28">
        <f t="shared" si="36"/>
        <v>1095902.8900000001</v>
      </c>
      <c r="J402" s="39"/>
    </row>
    <row r="403" spans="1:10" ht="12.75" customHeight="1" x14ac:dyDescent="0.25">
      <c r="A403" s="22" t="s">
        <v>337</v>
      </c>
      <c r="B403" s="17" t="s">
        <v>147</v>
      </c>
      <c r="C403" s="18">
        <v>123945668.92</v>
      </c>
      <c r="D403" s="18">
        <v>219572563</v>
      </c>
      <c r="E403" s="18">
        <v>179757181.72999999</v>
      </c>
      <c r="F403" s="19">
        <f t="shared" si="34"/>
        <v>145.02901416105408</v>
      </c>
      <c r="G403" s="19">
        <f t="shared" si="35"/>
        <v>81.866868644239489</v>
      </c>
      <c r="H403" s="20">
        <f t="shared" si="36"/>
        <v>55811512.809999987</v>
      </c>
      <c r="J403" s="39"/>
    </row>
    <row r="404" spans="1:10" ht="12.75" customHeight="1" x14ac:dyDescent="0.25">
      <c r="A404" s="24" t="s">
        <v>196</v>
      </c>
      <c r="B404" s="25" t="s">
        <v>4</v>
      </c>
      <c r="C404" s="26">
        <v>123139226.94</v>
      </c>
      <c r="D404" s="26">
        <v>170752046</v>
      </c>
      <c r="E404" s="26">
        <v>137486716.91</v>
      </c>
      <c r="F404" s="27">
        <f>IF(C404=0,"x",E404/C404*100)</f>
        <v>111.65143742293499</v>
      </c>
      <c r="G404" s="27">
        <f t="shared" si="35"/>
        <v>80.518342316085622</v>
      </c>
      <c r="H404" s="28">
        <f t="shared" si="36"/>
        <v>14347489.969999999</v>
      </c>
      <c r="J404" s="39"/>
    </row>
    <row r="405" spans="1:10" ht="12.75" customHeight="1" x14ac:dyDescent="0.25">
      <c r="A405" s="24" t="s">
        <v>197</v>
      </c>
      <c r="B405" s="25" t="s">
        <v>5</v>
      </c>
      <c r="C405" s="26">
        <v>806441.98</v>
      </c>
      <c r="D405" s="26">
        <v>48820517</v>
      </c>
      <c r="E405" s="26">
        <v>42270464.82</v>
      </c>
      <c r="F405" s="27">
        <f t="shared" ref="F405:F406" si="37">IF(C405=0,"x",E405/C405*100)</f>
        <v>5241.6002475466375</v>
      </c>
      <c r="G405" s="27">
        <f t="shared" si="35"/>
        <v>86.583402670643579</v>
      </c>
      <c r="H405" s="28">
        <f t="shared" si="36"/>
        <v>41464022.840000004</v>
      </c>
      <c r="J405" s="39"/>
    </row>
    <row r="406" spans="1:10" ht="12.75" customHeight="1" x14ac:dyDescent="0.25">
      <c r="A406" s="16" t="s">
        <v>338</v>
      </c>
      <c r="B406" s="29" t="s">
        <v>148</v>
      </c>
      <c r="C406" s="30">
        <v>4488218947.7600002</v>
      </c>
      <c r="D406" s="30">
        <v>6342811362</v>
      </c>
      <c r="E406" s="30">
        <v>4736405666.7600002</v>
      </c>
      <c r="F406" s="19">
        <f t="shared" si="37"/>
        <v>105.52973733876922</v>
      </c>
      <c r="G406" s="19">
        <f t="shared" si="35"/>
        <v>74.673601285637602</v>
      </c>
      <c r="H406" s="31">
        <f t="shared" si="36"/>
        <v>248186719</v>
      </c>
      <c r="J406" s="39"/>
    </row>
    <row r="407" spans="1:10" ht="12.75" customHeight="1" x14ac:dyDescent="0.25">
      <c r="A407" s="22" t="s">
        <v>339</v>
      </c>
      <c r="B407" s="29" t="s">
        <v>149</v>
      </c>
      <c r="C407" s="18">
        <v>2061799214.25</v>
      </c>
      <c r="D407" s="18">
        <v>2933655462</v>
      </c>
      <c r="E407" s="18">
        <v>2156589118.8699999</v>
      </c>
      <c r="F407" s="19">
        <f t="shared" si="34"/>
        <v>104.59743625688016</v>
      </c>
      <c r="G407" s="19">
        <f t="shared" si="35"/>
        <v>73.512010759428435</v>
      </c>
      <c r="H407" s="20">
        <f t="shared" si="36"/>
        <v>94789904.619999886</v>
      </c>
      <c r="J407" s="39"/>
    </row>
    <row r="408" spans="1:10" ht="12.75" customHeight="1" x14ac:dyDescent="0.25">
      <c r="A408" s="24" t="s">
        <v>196</v>
      </c>
      <c r="B408" s="25" t="s">
        <v>4</v>
      </c>
      <c r="C408" s="26">
        <v>2060741254.3699999</v>
      </c>
      <c r="D408" s="26">
        <v>2931880144</v>
      </c>
      <c r="E408" s="26">
        <v>2156508406.0500002</v>
      </c>
      <c r="F408" s="27">
        <f t="shared" si="34"/>
        <v>104.64721863925988</v>
      </c>
      <c r="G408" s="27">
        <f t="shared" si="35"/>
        <v>73.553770963769665</v>
      </c>
      <c r="H408" s="28">
        <f t="shared" si="36"/>
        <v>95767151.680000305</v>
      </c>
      <c r="J408" s="39"/>
    </row>
    <row r="409" spans="1:10" ht="12.75" customHeight="1" x14ac:dyDescent="0.25">
      <c r="A409" s="24" t="s">
        <v>197</v>
      </c>
      <c r="B409" s="25" t="s">
        <v>5</v>
      </c>
      <c r="C409" s="26">
        <v>1057959.8799999999</v>
      </c>
      <c r="D409" s="26">
        <v>1775318</v>
      </c>
      <c r="E409" s="26">
        <v>80712.820000000007</v>
      </c>
      <c r="F409" s="27">
        <f t="shared" si="34"/>
        <v>7.6291002641801509</v>
      </c>
      <c r="G409" s="27">
        <f t="shared" si="35"/>
        <v>4.5463866191859719</v>
      </c>
      <c r="H409" s="28">
        <f t="shared" si="36"/>
        <v>-977247.05999999982</v>
      </c>
      <c r="J409" s="39"/>
    </row>
    <row r="410" spans="1:10" ht="12.75" customHeight="1" x14ac:dyDescent="0.25">
      <c r="A410" s="22" t="s">
        <v>340</v>
      </c>
      <c r="B410" s="17" t="s">
        <v>150</v>
      </c>
      <c r="C410" s="18">
        <v>2426419733.5100002</v>
      </c>
      <c r="D410" s="18">
        <v>3409155900</v>
      </c>
      <c r="E410" s="18">
        <v>2579816547.8899999</v>
      </c>
      <c r="F410" s="19">
        <f t="shared" si="34"/>
        <v>106.32194060497933</v>
      </c>
      <c r="G410" s="19">
        <f t="shared" si="35"/>
        <v>75.673176104677395</v>
      </c>
      <c r="H410" s="20">
        <f t="shared" si="36"/>
        <v>153396814.37999964</v>
      </c>
      <c r="J410" s="39"/>
    </row>
    <row r="411" spans="1:10" ht="12.75" customHeight="1" x14ac:dyDescent="0.25">
      <c r="A411" s="24" t="s">
        <v>196</v>
      </c>
      <c r="B411" s="25" t="s">
        <v>4</v>
      </c>
      <c r="C411" s="26">
        <v>2394260357.1700001</v>
      </c>
      <c r="D411" s="26">
        <v>3300156304</v>
      </c>
      <c r="E411" s="26">
        <v>2545191968.79</v>
      </c>
      <c r="F411" s="27">
        <f t="shared" si="34"/>
        <v>106.30389302349725</v>
      </c>
      <c r="G411" s="27">
        <f t="shared" si="35"/>
        <v>77.123376420233953</v>
      </c>
      <c r="H411" s="28">
        <f t="shared" si="36"/>
        <v>150931611.61999989</v>
      </c>
      <c r="J411" s="39"/>
    </row>
    <row r="412" spans="1:10" ht="12.75" customHeight="1" x14ac:dyDescent="0.25">
      <c r="A412" s="24" t="s">
        <v>197</v>
      </c>
      <c r="B412" s="25" t="s">
        <v>5</v>
      </c>
      <c r="C412" s="26">
        <v>32159376.34</v>
      </c>
      <c r="D412" s="26">
        <v>108999596</v>
      </c>
      <c r="E412" s="26">
        <v>34624579.100000001</v>
      </c>
      <c r="F412" s="27">
        <f t="shared" si="34"/>
        <v>107.6655801217568</v>
      </c>
      <c r="G412" s="27">
        <f t="shared" si="35"/>
        <v>31.765786636493594</v>
      </c>
      <c r="H412" s="28">
        <f t="shared" si="36"/>
        <v>2465202.7600000016</v>
      </c>
      <c r="J412" s="39"/>
    </row>
    <row r="413" spans="1:10" ht="12.75" customHeight="1" x14ac:dyDescent="0.25">
      <c r="A413" s="16" t="s">
        <v>341</v>
      </c>
      <c r="B413" s="17" t="s">
        <v>151</v>
      </c>
      <c r="C413" s="30">
        <v>54499076.539999999</v>
      </c>
      <c r="D413" s="30">
        <v>76192109</v>
      </c>
      <c r="E413" s="30">
        <v>54301606.840000004</v>
      </c>
      <c r="F413" s="19">
        <f t="shared" si="34"/>
        <v>99.637664135730702</v>
      </c>
      <c r="G413" s="19">
        <f t="shared" si="35"/>
        <v>71.26933163117981</v>
      </c>
      <c r="H413" s="31">
        <f t="shared" si="36"/>
        <v>-197469.69999999553</v>
      </c>
      <c r="J413" s="39"/>
    </row>
    <row r="414" spans="1:10" ht="12.75" customHeight="1" x14ac:dyDescent="0.25">
      <c r="A414" s="22" t="s">
        <v>342</v>
      </c>
      <c r="B414" s="17" t="s">
        <v>152</v>
      </c>
      <c r="C414" s="18">
        <v>54499076.539999999</v>
      </c>
      <c r="D414" s="18">
        <v>76192109</v>
      </c>
      <c r="E414" s="18">
        <v>54301606.840000004</v>
      </c>
      <c r="F414" s="19">
        <f t="shared" si="34"/>
        <v>99.637664135730702</v>
      </c>
      <c r="G414" s="19">
        <f t="shared" si="35"/>
        <v>71.26933163117981</v>
      </c>
      <c r="H414" s="20">
        <f t="shared" si="36"/>
        <v>-197469.69999999553</v>
      </c>
      <c r="J414" s="39"/>
    </row>
    <row r="415" spans="1:10" ht="12.75" customHeight="1" x14ac:dyDescent="0.25">
      <c r="A415" s="24" t="s">
        <v>196</v>
      </c>
      <c r="B415" s="25" t="s">
        <v>4</v>
      </c>
      <c r="C415" s="26">
        <v>54014196.07</v>
      </c>
      <c r="D415" s="26">
        <v>73401195</v>
      </c>
      <c r="E415" s="26">
        <v>52982559.789999999</v>
      </c>
      <c r="F415" s="27">
        <f t="shared" si="34"/>
        <v>98.090064547729185</v>
      </c>
      <c r="G415" s="27">
        <f t="shared" si="35"/>
        <v>72.182148791991736</v>
      </c>
      <c r="H415" s="28">
        <f t="shared" si="36"/>
        <v>-1031636.2800000012</v>
      </c>
      <c r="J415" s="39"/>
    </row>
    <row r="416" spans="1:10" ht="12.75" customHeight="1" x14ac:dyDescent="0.25">
      <c r="A416" s="24" t="s">
        <v>197</v>
      </c>
      <c r="B416" s="25" t="s">
        <v>5</v>
      </c>
      <c r="C416" s="26">
        <v>484880.47</v>
      </c>
      <c r="D416" s="26">
        <v>2790914</v>
      </c>
      <c r="E416" s="26">
        <v>1319047.05</v>
      </c>
      <c r="F416" s="27">
        <f t="shared" si="34"/>
        <v>272.03550805005614</v>
      </c>
      <c r="G416" s="27">
        <f t="shared" si="35"/>
        <v>47.262189017647984</v>
      </c>
      <c r="H416" s="28">
        <f t="shared" si="36"/>
        <v>834166.58000000007</v>
      </c>
      <c r="J416" s="39"/>
    </row>
    <row r="417" spans="1:10" ht="12.75" customHeight="1" x14ac:dyDescent="0.25">
      <c r="A417" s="16" t="s">
        <v>343</v>
      </c>
      <c r="B417" s="17" t="s">
        <v>153</v>
      </c>
      <c r="C417" s="30">
        <v>1914442115.24</v>
      </c>
      <c r="D417" s="30">
        <v>2704694643</v>
      </c>
      <c r="E417" s="30">
        <v>1999907303.24</v>
      </c>
      <c r="F417" s="19">
        <f t="shared" si="34"/>
        <v>104.46423463627606</v>
      </c>
      <c r="G417" s="19">
        <f t="shared" si="35"/>
        <v>73.9420735873436</v>
      </c>
      <c r="H417" s="31">
        <f t="shared" si="36"/>
        <v>85465188</v>
      </c>
      <c r="J417" s="39"/>
    </row>
    <row r="418" spans="1:10" ht="12.75" customHeight="1" x14ac:dyDescent="0.25">
      <c r="A418" s="22" t="s">
        <v>344</v>
      </c>
      <c r="B418" s="17" t="s">
        <v>154</v>
      </c>
      <c r="C418" s="18">
        <v>248930838.99000001</v>
      </c>
      <c r="D418" s="18">
        <v>382176922</v>
      </c>
      <c r="E418" s="18">
        <v>256156880.09</v>
      </c>
      <c r="F418" s="19">
        <f t="shared" si="34"/>
        <v>102.90283081410026</v>
      </c>
      <c r="G418" s="19">
        <f t="shared" si="35"/>
        <v>67.025732152921563</v>
      </c>
      <c r="H418" s="20">
        <f t="shared" si="36"/>
        <v>7226041.099999994</v>
      </c>
      <c r="J418" s="39"/>
    </row>
    <row r="419" spans="1:10" ht="12.75" customHeight="1" x14ac:dyDescent="0.25">
      <c r="A419" s="24" t="s">
        <v>196</v>
      </c>
      <c r="B419" s="25" t="s">
        <v>4</v>
      </c>
      <c r="C419" s="26">
        <v>202051452.16999999</v>
      </c>
      <c r="D419" s="26">
        <v>261861372</v>
      </c>
      <c r="E419" s="26">
        <v>187731119.69</v>
      </c>
      <c r="F419" s="27">
        <f t="shared" si="34"/>
        <v>92.912531770397138</v>
      </c>
      <c r="G419" s="27">
        <f t="shared" si="35"/>
        <v>71.691031883083539</v>
      </c>
      <c r="H419" s="28">
        <f t="shared" si="36"/>
        <v>-14320332.479999989</v>
      </c>
      <c r="J419" s="39"/>
    </row>
    <row r="420" spans="1:10" ht="12.75" customHeight="1" x14ac:dyDescent="0.25">
      <c r="A420" s="24" t="s">
        <v>197</v>
      </c>
      <c r="B420" s="25" t="s">
        <v>5</v>
      </c>
      <c r="C420" s="26">
        <v>46879386.82</v>
      </c>
      <c r="D420" s="26">
        <v>120315550</v>
      </c>
      <c r="E420" s="26">
        <v>68425760.400000006</v>
      </c>
      <c r="F420" s="27">
        <f t="shared" si="34"/>
        <v>145.96129566013809</v>
      </c>
      <c r="G420" s="27">
        <f t="shared" si="35"/>
        <v>56.871917553466702</v>
      </c>
      <c r="H420" s="28">
        <f t="shared" si="36"/>
        <v>21546373.580000006</v>
      </c>
      <c r="J420" s="39"/>
    </row>
    <row r="421" spans="1:10" ht="12.75" customHeight="1" x14ac:dyDescent="0.25">
      <c r="A421" s="22" t="s">
        <v>345</v>
      </c>
      <c r="B421" s="17" t="s">
        <v>155</v>
      </c>
      <c r="C421" s="18">
        <v>4319314.67</v>
      </c>
      <c r="D421" s="18">
        <v>10399350</v>
      </c>
      <c r="E421" s="18">
        <v>4399749.74</v>
      </c>
      <c r="F421" s="19">
        <f t="shared" si="34"/>
        <v>101.86221834122588</v>
      </c>
      <c r="G421" s="19">
        <f t="shared" si="35"/>
        <v>42.307930207176412</v>
      </c>
      <c r="H421" s="20">
        <f t="shared" si="36"/>
        <v>80435.070000000298</v>
      </c>
      <c r="J421" s="39"/>
    </row>
    <row r="422" spans="1:10" ht="12.75" customHeight="1" x14ac:dyDescent="0.25">
      <c r="A422" s="24" t="s">
        <v>196</v>
      </c>
      <c r="B422" s="25" t="s">
        <v>4</v>
      </c>
      <c r="C422" s="26">
        <v>4194096.67</v>
      </c>
      <c r="D422" s="26">
        <v>10204850</v>
      </c>
      <c r="E422" s="26">
        <v>4218429.49</v>
      </c>
      <c r="F422" s="27">
        <f t="shared" si="34"/>
        <v>100.5801683154814</v>
      </c>
      <c r="G422" s="27">
        <f t="shared" si="35"/>
        <v>41.337496288529472</v>
      </c>
      <c r="H422" s="28">
        <f t="shared" si="36"/>
        <v>24332.820000000298</v>
      </c>
      <c r="J422" s="39"/>
    </row>
    <row r="423" spans="1:10" ht="12.75" customHeight="1" x14ac:dyDescent="0.25">
      <c r="A423" s="24" t="s">
        <v>197</v>
      </c>
      <c r="B423" s="25" t="s">
        <v>5</v>
      </c>
      <c r="C423" s="26">
        <v>125218</v>
      </c>
      <c r="D423" s="26">
        <v>194500</v>
      </c>
      <c r="E423" s="26">
        <v>181320.25</v>
      </c>
      <c r="F423" s="27">
        <f t="shared" si="34"/>
        <v>144.80366241275215</v>
      </c>
      <c r="G423" s="27">
        <f t="shared" ref="G423" si="38">IF(D423=0,"x",E423/D423*100)</f>
        <v>93.22377892030849</v>
      </c>
      <c r="H423" s="28">
        <f t="shared" ref="H423" si="39">+E423-C423</f>
        <v>56102.25</v>
      </c>
      <c r="J423" s="39"/>
    </row>
    <row r="424" spans="1:10" ht="12.75" customHeight="1" x14ac:dyDescent="0.25">
      <c r="A424" s="22" t="s">
        <v>346</v>
      </c>
      <c r="B424" s="17" t="s">
        <v>156</v>
      </c>
      <c r="C424" s="18">
        <v>396328957.99000001</v>
      </c>
      <c r="D424" s="18">
        <v>522305941</v>
      </c>
      <c r="E424" s="18">
        <v>407394608.77999997</v>
      </c>
      <c r="F424" s="19">
        <f t="shared" si="34"/>
        <v>102.79203690947034</v>
      </c>
      <c r="G424" s="19">
        <f t="shared" si="35"/>
        <v>77.999229340567652</v>
      </c>
      <c r="H424" s="20">
        <f t="shared" si="36"/>
        <v>11065650.789999962</v>
      </c>
      <c r="J424" s="39"/>
    </row>
    <row r="425" spans="1:10" ht="12.75" customHeight="1" x14ac:dyDescent="0.25">
      <c r="A425" s="24" t="s">
        <v>196</v>
      </c>
      <c r="B425" s="25" t="s">
        <v>4</v>
      </c>
      <c r="C425" s="26">
        <v>393918475.27999997</v>
      </c>
      <c r="D425" s="26">
        <v>519475941</v>
      </c>
      <c r="E425" s="26">
        <v>405941637.31999999</v>
      </c>
      <c r="F425" s="27">
        <f t="shared" si="34"/>
        <v>103.05219551620519</v>
      </c>
      <c r="G425" s="27">
        <f t="shared" si="35"/>
        <v>78.144453916105434</v>
      </c>
      <c r="H425" s="28">
        <f t="shared" si="36"/>
        <v>12023162.040000021</v>
      </c>
      <c r="J425" s="39"/>
    </row>
    <row r="426" spans="1:10" ht="12.75" customHeight="1" x14ac:dyDescent="0.25">
      <c r="A426" s="24" t="s">
        <v>197</v>
      </c>
      <c r="B426" s="25" t="s">
        <v>5</v>
      </c>
      <c r="C426" s="26">
        <v>2410482.71</v>
      </c>
      <c r="D426" s="26">
        <v>2830000</v>
      </c>
      <c r="E426" s="26">
        <v>1452971.46</v>
      </c>
      <c r="F426" s="27">
        <f t="shared" si="34"/>
        <v>60.277199001356877</v>
      </c>
      <c r="G426" s="27">
        <f t="shared" si="35"/>
        <v>51.341747703180204</v>
      </c>
      <c r="H426" s="28">
        <f t="shared" si="36"/>
        <v>-957511.25</v>
      </c>
      <c r="J426" s="39"/>
    </row>
    <row r="427" spans="1:10" ht="12.75" customHeight="1" x14ac:dyDescent="0.25">
      <c r="A427" s="22" t="s">
        <v>347</v>
      </c>
      <c r="B427" s="17" t="s">
        <v>157</v>
      </c>
      <c r="C427" s="18">
        <v>23301388.48</v>
      </c>
      <c r="D427" s="18">
        <v>34067500</v>
      </c>
      <c r="E427" s="18">
        <v>24884070.800000001</v>
      </c>
      <c r="F427" s="19">
        <f t="shared" si="34"/>
        <v>106.79222322463077</v>
      </c>
      <c r="G427" s="19">
        <f t="shared" si="35"/>
        <v>73.04343083584061</v>
      </c>
      <c r="H427" s="20">
        <f t="shared" si="36"/>
        <v>1582682.3200000003</v>
      </c>
      <c r="J427" s="39"/>
    </row>
    <row r="428" spans="1:10" ht="12.75" customHeight="1" x14ac:dyDescent="0.25">
      <c r="A428" s="24" t="s">
        <v>196</v>
      </c>
      <c r="B428" s="25" t="s">
        <v>4</v>
      </c>
      <c r="C428" s="26">
        <v>23297448.550000001</v>
      </c>
      <c r="D428" s="26">
        <v>34066500</v>
      </c>
      <c r="E428" s="26">
        <v>24884070.800000001</v>
      </c>
      <c r="F428" s="27">
        <f t="shared" si="34"/>
        <v>106.81028330889907</v>
      </c>
      <c r="G428" s="27">
        <f t="shared" si="35"/>
        <v>73.045574978351169</v>
      </c>
      <c r="H428" s="28">
        <f t="shared" si="36"/>
        <v>1586622.25</v>
      </c>
      <c r="J428" s="39"/>
    </row>
    <row r="429" spans="1:10" ht="12.75" customHeight="1" x14ac:dyDescent="0.25">
      <c r="A429" s="24" t="s">
        <v>197</v>
      </c>
      <c r="B429" s="25" t="s">
        <v>5</v>
      </c>
      <c r="C429" s="26">
        <v>3939.93</v>
      </c>
      <c r="D429" s="26">
        <v>1000</v>
      </c>
      <c r="E429" s="26"/>
      <c r="F429" s="27">
        <f t="shared" si="34"/>
        <v>0</v>
      </c>
      <c r="G429" s="27">
        <f t="shared" si="35"/>
        <v>0</v>
      </c>
      <c r="H429" s="28">
        <f t="shared" si="36"/>
        <v>-3939.93</v>
      </c>
      <c r="J429" s="39"/>
    </row>
    <row r="430" spans="1:10" ht="12.75" customHeight="1" x14ac:dyDescent="0.25">
      <c r="A430" s="22" t="s">
        <v>348</v>
      </c>
      <c r="B430" s="17" t="s">
        <v>158</v>
      </c>
      <c r="C430" s="18">
        <v>15769277.310000001</v>
      </c>
      <c r="D430" s="18">
        <v>22776600</v>
      </c>
      <c r="E430" s="18">
        <v>16729763.529999999</v>
      </c>
      <c r="F430" s="19">
        <f t="shared" si="34"/>
        <v>106.09087024800377</v>
      </c>
      <c r="G430" s="19">
        <f t="shared" si="35"/>
        <v>73.451540308913536</v>
      </c>
      <c r="H430" s="20">
        <f t="shared" si="36"/>
        <v>960486.21999999881</v>
      </c>
      <c r="J430" s="39"/>
    </row>
    <row r="431" spans="1:10" ht="12.75" customHeight="1" x14ac:dyDescent="0.25">
      <c r="A431" s="24" t="s">
        <v>196</v>
      </c>
      <c r="B431" s="25" t="s">
        <v>4</v>
      </c>
      <c r="C431" s="26">
        <v>15769277.310000001</v>
      </c>
      <c r="D431" s="26">
        <v>22775600</v>
      </c>
      <c r="E431" s="26">
        <v>16729763.529999999</v>
      </c>
      <c r="F431" s="27">
        <f t="shared" si="34"/>
        <v>106.09087024800377</v>
      </c>
      <c r="G431" s="27">
        <f t="shared" si="35"/>
        <v>73.454765319025611</v>
      </c>
      <c r="H431" s="28">
        <f t="shared" si="36"/>
        <v>960486.21999999881</v>
      </c>
      <c r="J431" s="39"/>
    </row>
    <row r="432" spans="1:10" ht="12.75" customHeight="1" x14ac:dyDescent="0.25">
      <c r="A432" s="24" t="s">
        <v>197</v>
      </c>
      <c r="B432" s="25" t="s">
        <v>5</v>
      </c>
      <c r="C432" s="26"/>
      <c r="D432" s="26">
        <v>1000</v>
      </c>
      <c r="E432" s="26"/>
      <c r="F432" s="27" t="str">
        <f t="shared" si="34"/>
        <v>x</v>
      </c>
      <c r="G432" s="27">
        <f t="shared" si="35"/>
        <v>0</v>
      </c>
      <c r="H432" s="28">
        <f t="shared" si="36"/>
        <v>0</v>
      </c>
      <c r="J432" s="39"/>
    </row>
    <row r="433" spans="1:10" ht="12.75" customHeight="1" x14ac:dyDescent="0.25">
      <c r="A433" s="22" t="s">
        <v>349</v>
      </c>
      <c r="B433" s="17" t="s">
        <v>159</v>
      </c>
      <c r="C433" s="18">
        <v>13133833.119999999</v>
      </c>
      <c r="D433" s="18">
        <v>18369600</v>
      </c>
      <c r="E433" s="18">
        <v>13572208.73</v>
      </c>
      <c r="F433" s="19">
        <f t="shared" si="34"/>
        <v>103.33775833752942</v>
      </c>
      <c r="G433" s="19">
        <f t="shared" si="35"/>
        <v>73.884073305896706</v>
      </c>
      <c r="H433" s="20">
        <f t="shared" si="36"/>
        <v>438375.61000000127</v>
      </c>
      <c r="J433" s="39"/>
    </row>
    <row r="434" spans="1:10" ht="12.75" customHeight="1" x14ac:dyDescent="0.25">
      <c r="A434" s="24" t="s">
        <v>196</v>
      </c>
      <c r="B434" s="25" t="s">
        <v>4</v>
      </c>
      <c r="C434" s="26">
        <v>13126448.92</v>
      </c>
      <c r="D434" s="26">
        <v>18346000</v>
      </c>
      <c r="E434" s="26">
        <v>13553255.560000001</v>
      </c>
      <c r="F434" s="27">
        <f t="shared" si="34"/>
        <v>103.2515011683754</v>
      </c>
      <c r="G434" s="27">
        <f t="shared" si="35"/>
        <v>73.875807042407075</v>
      </c>
      <c r="H434" s="28">
        <f t="shared" si="36"/>
        <v>426806.6400000006</v>
      </c>
      <c r="J434" s="39"/>
    </row>
    <row r="435" spans="1:10" ht="12.75" customHeight="1" x14ac:dyDescent="0.25">
      <c r="A435" s="24" t="s">
        <v>197</v>
      </c>
      <c r="B435" s="25" t="s">
        <v>5</v>
      </c>
      <c r="C435" s="26">
        <v>7384.2</v>
      </c>
      <c r="D435" s="26">
        <v>23600</v>
      </c>
      <c r="E435" s="26">
        <v>18953.169999999998</v>
      </c>
      <c r="F435" s="27">
        <f t="shared" si="34"/>
        <v>256.67194821375364</v>
      </c>
      <c r="G435" s="27">
        <f t="shared" si="35"/>
        <v>80.310042372881355</v>
      </c>
      <c r="H435" s="28">
        <f t="shared" si="36"/>
        <v>11568.969999999998</v>
      </c>
      <c r="J435" s="39"/>
    </row>
    <row r="436" spans="1:10" ht="12.75" customHeight="1" x14ac:dyDescent="0.25">
      <c r="A436" s="22" t="s">
        <v>350</v>
      </c>
      <c r="B436" s="17" t="s">
        <v>160</v>
      </c>
      <c r="C436" s="18">
        <v>18047799.850000001</v>
      </c>
      <c r="D436" s="18">
        <v>25577800</v>
      </c>
      <c r="E436" s="18">
        <v>18756332.460000001</v>
      </c>
      <c r="F436" s="19">
        <f t="shared" si="34"/>
        <v>103.92586695269672</v>
      </c>
      <c r="G436" s="19">
        <f t="shared" si="35"/>
        <v>73.330514977832337</v>
      </c>
      <c r="H436" s="20">
        <f t="shared" si="36"/>
        <v>708532.6099999994</v>
      </c>
      <c r="J436" s="39"/>
    </row>
    <row r="437" spans="1:10" ht="12.75" customHeight="1" x14ac:dyDescent="0.25">
      <c r="A437" s="24" t="s">
        <v>196</v>
      </c>
      <c r="B437" s="25" t="s">
        <v>4</v>
      </c>
      <c r="C437" s="26">
        <v>18039791.170000002</v>
      </c>
      <c r="D437" s="26">
        <v>25548800</v>
      </c>
      <c r="E437" s="26">
        <v>18735257.949999999</v>
      </c>
      <c r="F437" s="27">
        <f t="shared" si="34"/>
        <v>103.8551819887835</v>
      </c>
      <c r="G437" s="27">
        <f t="shared" si="35"/>
        <v>73.331263894977454</v>
      </c>
      <c r="H437" s="28">
        <f t="shared" si="36"/>
        <v>695466.77999999747</v>
      </c>
      <c r="J437" s="39"/>
    </row>
    <row r="438" spans="1:10" ht="12.75" customHeight="1" x14ac:dyDescent="0.25">
      <c r="A438" s="24" t="s">
        <v>197</v>
      </c>
      <c r="B438" s="25" t="s">
        <v>5</v>
      </c>
      <c r="C438" s="26">
        <v>8008.68</v>
      </c>
      <c r="D438" s="26">
        <v>29000</v>
      </c>
      <c r="E438" s="26">
        <v>21074.51</v>
      </c>
      <c r="F438" s="27">
        <f t="shared" ref="F438:F509" si="40">IF(C438=0,"x",E438/C438*100)</f>
        <v>263.14586174001204</v>
      </c>
      <c r="G438" s="27">
        <f t="shared" ref="G438:G509" si="41">IF(D438=0,"x",E438/D438*100)</f>
        <v>72.670724137931032</v>
      </c>
      <c r="H438" s="28">
        <f t="shared" si="36"/>
        <v>13065.829999999998</v>
      </c>
      <c r="J438" s="39"/>
    </row>
    <row r="439" spans="1:10" ht="12.75" customHeight="1" x14ac:dyDescent="0.25">
      <c r="A439" s="22" t="s">
        <v>351</v>
      </c>
      <c r="B439" s="17" t="s">
        <v>161</v>
      </c>
      <c r="C439" s="18">
        <v>80039563.219999999</v>
      </c>
      <c r="D439" s="18">
        <v>96656000</v>
      </c>
      <c r="E439" s="18">
        <v>62712539.670000002</v>
      </c>
      <c r="F439" s="19">
        <f t="shared" si="40"/>
        <v>78.351926406227093</v>
      </c>
      <c r="G439" s="19">
        <f t="shared" si="41"/>
        <v>64.882200453153445</v>
      </c>
      <c r="H439" s="20">
        <f t="shared" ref="H439:H509" si="42">+E439-C439</f>
        <v>-17327023.549999997</v>
      </c>
      <c r="J439" s="39"/>
    </row>
    <row r="440" spans="1:10" ht="12.75" customHeight="1" x14ac:dyDescent="0.25">
      <c r="A440" s="24" t="s">
        <v>196</v>
      </c>
      <c r="B440" s="25" t="s">
        <v>4</v>
      </c>
      <c r="C440" s="26">
        <v>80032772.590000004</v>
      </c>
      <c r="D440" s="26">
        <v>96592400</v>
      </c>
      <c r="E440" s="26">
        <v>62710994.670000002</v>
      </c>
      <c r="F440" s="27">
        <f t="shared" si="40"/>
        <v>78.356643960421366</v>
      </c>
      <c r="G440" s="27">
        <f t="shared" si="41"/>
        <v>64.92332178308024</v>
      </c>
      <c r="H440" s="28">
        <f t="shared" si="42"/>
        <v>-17321777.920000002</v>
      </c>
      <c r="J440" s="39"/>
    </row>
    <row r="441" spans="1:10" ht="12.75" customHeight="1" x14ac:dyDescent="0.25">
      <c r="A441" s="24" t="s">
        <v>197</v>
      </c>
      <c r="B441" s="25" t="s">
        <v>5</v>
      </c>
      <c r="C441" s="26">
        <v>6790.63</v>
      </c>
      <c r="D441" s="26">
        <v>63600</v>
      </c>
      <c r="E441" s="26">
        <v>1545</v>
      </c>
      <c r="F441" s="27">
        <f t="shared" ref="F441" si="43">IF(C441=0,"x",E441/C441*100)</f>
        <v>22.751939068981816</v>
      </c>
      <c r="G441" s="27">
        <f t="shared" ref="G441" si="44">IF(D441=0,"x",E441/D441*100)</f>
        <v>2.4292452830188682</v>
      </c>
      <c r="H441" s="28">
        <f t="shared" ref="H441" si="45">+E441-C441</f>
        <v>-5245.63</v>
      </c>
      <c r="J441" s="39"/>
    </row>
    <row r="442" spans="1:10" ht="12.75" customHeight="1" x14ac:dyDescent="0.25">
      <c r="A442" s="22" t="s">
        <v>352</v>
      </c>
      <c r="B442" s="17" t="s">
        <v>162</v>
      </c>
      <c r="C442" s="18">
        <v>708882.84</v>
      </c>
      <c r="D442" s="18">
        <v>1516780</v>
      </c>
      <c r="E442" s="18">
        <v>921708.46</v>
      </c>
      <c r="F442" s="19">
        <f t="shared" si="40"/>
        <v>130.02267906499191</v>
      </c>
      <c r="G442" s="19">
        <f t="shared" si="41"/>
        <v>60.767445509566322</v>
      </c>
      <c r="H442" s="20">
        <f t="shared" si="42"/>
        <v>212825.62</v>
      </c>
      <c r="J442" s="39"/>
    </row>
    <row r="443" spans="1:10" ht="12.75" customHeight="1" x14ac:dyDescent="0.25">
      <c r="A443" s="24" t="s">
        <v>196</v>
      </c>
      <c r="B443" s="25" t="s">
        <v>4</v>
      </c>
      <c r="C443" s="26">
        <v>708882.84</v>
      </c>
      <c r="D443" s="26">
        <v>1512780</v>
      </c>
      <c r="E443" s="26">
        <v>921708.46</v>
      </c>
      <c r="F443" s="27">
        <f t="shared" si="40"/>
        <v>130.02267906499191</v>
      </c>
      <c r="G443" s="27">
        <f t="shared" si="41"/>
        <v>60.928123058210701</v>
      </c>
      <c r="H443" s="28">
        <f t="shared" si="42"/>
        <v>212825.62</v>
      </c>
      <c r="J443" s="39"/>
    </row>
    <row r="444" spans="1:10" ht="12.75" customHeight="1" x14ac:dyDescent="0.25">
      <c r="A444" s="24" t="s">
        <v>197</v>
      </c>
      <c r="B444" s="25" t="s">
        <v>5</v>
      </c>
      <c r="C444" s="26"/>
      <c r="D444" s="26">
        <v>4000</v>
      </c>
      <c r="E444" s="26"/>
      <c r="F444" s="27" t="str">
        <f t="shared" si="40"/>
        <v>x</v>
      </c>
      <c r="G444" s="27">
        <f t="shared" si="41"/>
        <v>0</v>
      </c>
      <c r="H444" s="28">
        <f t="shared" si="42"/>
        <v>0</v>
      </c>
      <c r="J444" s="39"/>
    </row>
    <row r="445" spans="1:10" ht="12.75" customHeight="1" x14ac:dyDescent="0.25">
      <c r="A445" s="22" t="s">
        <v>353</v>
      </c>
      <c r="B445" s="17" t="s">
        <v>163</v>
      </c>
      <c r="C445" s="18">
        <v>1421409.02</v>
      </c>
      <c r="D445" s="18">
        <v>2226780</v>
      </c>
      <c r="E445" s="18">
        <v>1359535.95</v>
      </c>
      <c r="F445" s="19">
        <f t="shared" si="40"/>
        <v>95.64706082982363</v>
      </c>
      <c r="G445" s="19">
        <f t="shared" si="41"/>
        <v>61.053896208875592</v>
      </c>
      <c r="H445" s="20">
        <f t="shared" si="42"/>
        <v>-61873.070000000065</v>
      </c>
      <c r="J445" s="39"/>
    </row>
    <row r="446" spans="1:10" ht="12.75" customHeight="1" x14ac:dyDescent="0.25">
      <c r="A446" s="24" t="s">
        <v>196</v>
      </c>
      <c r="B446" s="25" t="s">
        <v>4</v>
      </c>
      <c r="C446" s="26">
        <v>1421409.02</v>
      </c>
      <c r="D446" s="26">
        <v>2226780</v>
      </c>
      <c r="E446" s="26">
        <v>1359535.95</v>
      </c>
      <c r="F446" s="27">
        <f t="shared" si="40"/>
        <v>95.64706082982363</v>
      </c>
      <c r="G446" s="27">
        <f t="shared" si="41"/>
        <v>61.053896208875592</v>
      </c>
      <c r="H446" s="28">
        <f t="shared" si="42"/>
        <v>-61873.070000000065</v>
      </c>
      <c r="J446" s="39"/>
    </row>
    <row r="447" spans="1:10" ht="12.75" customHeight="1" x14ac:dyDescent="0.25">
      <c r="A447" s="22" t="s">
        <v>354</v>
      </c>
      <c r="B447" s="17" t="s">
        <v>164</v>
      </c>
      <c r="C447" s="18">
        <v>12179856.02</v>
      </c>
      <c r="D447" s="18">
        <v>16730600</v>
      </c>
      <c r="E447" s="18">
        <v>12103254.050000001</v>
      </c>
      <c r="F447" s="19">
        <f t="shared" si="40"/>
        <v>99.371076555632399</v>
      </c>
      <c r="G447" s="19">
        <f t="shared" si="41"/>
        <v>72.34202031009049</v>
      </c>
      <c r="H447" s="20">
        <f t="shared" si="42"/>
        <v>-76601.969999998808</v>
      </c>
      <c r="J447" s="39"/>
    </row>
    <row r="448" spans="1:10" ht="12.75" customHeight="1" x14ac:dyDescent="0.25">
      <c r="A448" s="24" t="s">
        <v>196</v>
      </c>
      <c r="B448" s="25" t="s">
        <v>4</v>
      </c>
      <c r="C448" s="26">
        <v>12179856.02</v>
      </c>
      <c r="D448" s="26">
        <v>16729600</v>
      </c>
      <c r="E448" s="26">
        <v>12103254.050000001</v>
      </c>
      <c r="F448" s="27">
        <f t="shared" si="40"/>
        <v>99.371076555632399</v>
      </c>
      <c r="G448" s="27">
        <f t="shared" si="41"/>
        <v>72.346344503156089</v>
      </c>
      <c r="H448" s="28">
        <f t="shared" si="42"/>
        <v>-76601.969999998808</v>
      </c>
      <c r="J448" s="39"/>
    </row>
    <row r="449" spans="1:10" ht="12.75" customHeight="1" x14ac:dyDescent="0.25">
      <c r="A449" s="24" t="s">
        <v>197</v>
      </c>
      <c r="B449" s="25" t="s">
        <v>5</v>
      </c>
      <c r="C449" s="26"/>
      <c r="D449" s="26">
        <v>1000</v>
      </c>
      <c r="E449" s="26"/>
      <c r="F449" s="27" t="str">
        <f t="shared" si="40"/>
        <v>x</v>
      </c>
      <c r="G449" s="27">
        <f t="shared" si="41"/>
        <v>0</v>
      </c>
      <c r="H449" s="28">
        <f t="shared" si="42"/>
        <v>0</v>
      </c>
      <c r="J449" s="39"/>
    </row>
    <row r="450" spans="1:10" ht="12.75" customHeight="1" x14ac:dyDescent="0.25">
      <c r="A450" s="22" t="s">
        <v>412</v>
      </c>
      <c r="B450" s="17" t="s">
        <v>413</v>
      </c>
      <c r="C450" s="18"/>
      <c r="D450" s="18">
        <v>1700</v>
      </c>
      <c r="E450" s="18"/>
      <c r="F450" s="19" t="str">
        <f t="shared" si="40"/>
        <v>x</v>
      </c>
      <c r="G450" s="19">
        <f t="shared" si="41"/>
        <v>0</v>
      </c>
      <c r="H450" s="31">
        <f t="shared" si="42"/>
        <v>0</v>
      </c>
      <c r="J450" s="39"/>
    </row>
    <row r="451" spans="1:10" ht="12.75" customHeight="1" x14ac:dyDescent="0.25">
      <c r="A451" s="24" t="s">
        <v>196</v>
      </c>
      <c r="B451" s="25" t="s">
        <v>4</v>
      </c>
      <c r="C451" s="26"/>
      <c r="D451" s="26">
        <v>1500</v>
      </c>
      <c r="E451" s="26"/>
      <c r="F451" s="27" t="str">
        <f t="shared" si="40"/>
        <v>x</v>
      </c>
      <c r="G451" s="27">
        <f t="shared" si="41"/>
        <v>0</v>
      </c>
      <c r="H451" s="28">
        <f t="shared" si="42"/>
        <v>0</v>
      </c>
      <c r="J451" s="39"/>
    </row>
    <row r="452" spans="1:10" ht="12.75" customHeight="1" x14ac:dyDescent="0.25">
      <c r="A452" s="24" t="s">
        <v>197</v>
      </c>
      <c r="B452" s="25" t="s">
        <v>385</v>
      </c>
      <c r="C452" s="26"/>
      <c r="D452" s="26">
        <v>200</v>
      </c>
      <c r="E452" s="26"/>
      <c r="F452" s="27" t="str">
        <f t="shared" si="40"/>
        <v>x</v>
      </c>
      <c r="G452" s="27">
        <f t="shared" si="41"/>
        <v>0</v>
      </c>
      <c r="H452" s="28">
        <f t="shared" si="42"/>
        <v>0</v>
      </c>
      <c r="J452" s="39"/>
    </row>
    <row r="453" spans="1:10" ht="12.75" customHeight="1" x14ac:dyDescent="0.25">
      <c r="A453" s="22" t="s">
        <v>355</v>
      </c>
      <c r="B453" s="17" t="s">
        <v>165</v>
      </c>
      <c r="C453" s="18">
        <v>191030786.27000001</v>
      </c>
      <c r="D453" s="18">
        <v>262665700</v>
      </c>
      <c r="E453" s="18">
        <v>198212302.84</v>
      </c>
      <c r="F453" s="19">
        <f t="shared" si="40"/>
        <v>103.75935036976173</v>
      </c>
      <c r="G453" s="19">
        <f t="shared" si="41"/>
        <v>75.461814329012128</v>
      </c>
      <c r="H453" s="20">
        <f t="shared" si="42"/>
        <v>7181516.5699999928</v>
      </c>
      <c r="J453" s="39"/>
    </row>
    <row r="454" spans="1:10" ht="12.75" customHeight="1" x14ac:dyDescent="0.25">
      <c r="A454" s="24" t="s">
        <v>196</v>
      </c>
      <c r="B454" s="25" t="s">
        <v>4</v>
      </c>
      <c r="C454" s="26">
        <v>190932040.58000001</v>
      </c>
      <c r="D454" s="26">
        <v>262058280</v>
      </c>
      <c r="E454" s="26">
        <v>197861752.08000001</v>
      </c>
      <c r="F454" s="27">
        <f t="shared" si="40"/>
        <v>103.62941257996793</v>
      </c>
      <c r="G454" s="27">
        <f t="shared" si="41"/>
        <v>75.502957616908731</v>
      </c>
      <c r="H454" s="28">
        <f t="shared" si="42"/>
        <v>6929711.5</v>
      </c>
      <c r="J454" s="39"/>
    </row>
    <row r="455" spans="1:10" ht="12.75" customHeight="1" x14ac:dyDescent="0.25">
      <c r="A455" s="24" t="s">
        <v>197</v>
      </c>
      <c r="B455" s="25" t="s">
        <v>5</v>
      </c>
      <c r="C455" s="26">
        <v>98745.69</v>
      </c>
      <c r="D455" s="26">
        <v>607420</v>
      </c>
      <c r="E455" s="26">
        <v>350550.76</v>
      </c>
      <c r="F455" s="27">
        <f t="shared" si="40"/>
        <v>355.00360572699424</v>
      </c>
      <c r="G455" s="27">
        <f t="shared" si="41"/>
        <v>57.71142866550327</v>
      </c>
      <c r="H455" s="28">
        <f t="shared" si="42"/>
        <v>251805.07</v>
      </c>
      <c r="J455" s="39"/>
    </row>
    <row r="456" spans="1:10" ht="12.75" customHeight="1" x14ac:dyDescent="0.25">
      <c r="A456" s="22" t="s">
        <v>356</v>
      </c>
      <c r="B456" s="17" t="s">
        <v>166</v>
      </c>
      <c r="C456" s="18">
        <v>64203628.850000001</v>
      </c>
      <c r="D456" s="18">
        <v>96138000</v>
      </c>
      <c r="E456" s="18">
        <v>68153630.5</v>
      </c>
      <c r="F456" s="19">
        <f t="shared" si="40"/>
        <v>106.15230279152672</v>
      </c>
      <c r="G456" s="19">
        <f t="shared" si="41"/>
        <v>70.891458632382623</v>
      </c>
      <c r="H456" s="20">
        <f t="shared" si="42"/>
        <v>3950001.6499999985</v>
      </c>
      <c r="J456" s="39"/>
    </row>
    <row r="457" spans="1:10" ht="12.75" customHeight="1" x14ac:dyDescent="0.25">
      <c r="A457" s="24" t="s">
        <v>196</v>
      </c>
      <c r="B457" s="25" t="s">
        <v>4</v>
      </c>
      <c r="C457" s="26">
        <v>64137690.469999999</v>
      </c>
      <c r="D457" s="26">
        <v>96004000</v>
      </c>
      <c r="E457" s="26">
        <v>68104441.579999998</v>
      </c>
      <c r="F457" s="27">
        <f t="shared" si="40"/>
        <v>106.18474266992108</v>
      </c>
      <c r="G457" s="27">
        <f t="shared" si="41"/>
        <v>70.939170847048032</v>
      </c>
      <c r="H457" s="28">
        <f t="shared" si="42"/>
        <v>3966751.1099999994</v>
      </c>
      <c r="J457" s="39"/>
    </row>
    <row r="458" spans="1:10" ht="12.75" customHeight="1" x14ac:dyDescent="0.25">
      <c r="A458" s="24" t="s">
        <v>197</v>
      </c>
      <c r="B458" s="25" t="s">
        <v>5</v>
      </c>
      <c r="C458" s="26">
        <v>65938.38</v>
      </c>
      <c r="D458" s="26">
        <v>134000</v>
      </c>
      <c r="E458" s="26">
        <v>49188.92</v>
      </c>
      <c r="F458" s="27">
        <f t="shared" si="40"/>
        <v>74.59831436562439</v>
      </c>
      <c r="G458" s="27">
        <f t="shared" si="41"/>
        <v>36.708149253731342</v>
      </c>
      <c r="H458" s="28">
        <f t="shared" si="42"/>
        <v>-16749.460000000006</v>
      </c>
      <c r="J458" s="39"/>
    </row>
    <row r="459" spans="1:10" ht="12.75" customHeight="1" x14ac:dyDescent="0.25">
      <c r="A459" s="22" t="s">
        <v>357</v>
      </c>
      <c r="B459" s="17" t="s">
        <v>167</v>
      </c>
      <c r="C459" s="18">
        <v>72188346.340000004</v>
      </c>
      <c r="D459" s="18">
        <v>109708500</v>
      </c>
      <c r="E459" s="18">
        <v>84306976.459999993</v>
      </c>
      <c r="F459" s="19">
        <f t="shared" si="40"/>
        <v>116.78751590031227</v>
      </c>
      <c r="G459" s="19">
        <f t="shared" si="41"/>
        <v>76.846348696773717</v>
      </c>
      <c r="H459" s="20">
        <f t="shared" si="42"/>
        <v>12118630.11999999</v>
      </c>
      <c r="J459" s="39"/>
    </row>
    <row r="460" spans="1:10" ht="12.75" customHeight="1" x14ac:dyDescent="0.25">
      <c r="A460" s="24" t="s">
        <v>196</v>
      </c>
      <c r="B460" s="25" t="s">
        <v>4</v>
      </c>
      <c r="C460" s="26">
        <v>72180049.840000004</v>
      </c>
      <c r="D460" s="26">
        <v>109667500</v>
      </c>
      <c r="E460" s="26">
        <v>84279822.650000006</v>
      </c>
      <c r="F460" s="27">
        <f t="shared" si="40"/>
        <v>116.76332010967201</v>
      </c>
      <c r="G460" s="27">
        <f t="shared" si="41"/>
        <v>76.850318143479157</v>
      </c>
      <c r="H460" s="28">
        <f t="shared" si="42"/>
        <v>12099772.810000002</v>
      </c>
      <c r="J460" s="39"/>
    </row>
    <row r="461" spans="1:10" ht="12.75" customHeight="1" x14ac:dyDescent="0.25">
      <c r="A461" s="24" t="s">
        <v>197</v>
      </c>
      <c r="B461" s="25" t="s">
        <v>5</v>
      </c>
      <c r="C461" s="26">
        <v>8296.5</v>
      </c>
      <c r="D461" s="26">
        <v>41000</v>
      </c>
      <c r="E461" s="26">
        <v>27153.81</v>
      </c>
      <c r="F461" s="27">
        <f t="shared" si="40"/>
        <v>327.29235219670949</v>
      </c>
      <c r="G461" s="27">
        <f t="shared" si="41"/>
        <v>66.228804878048791</v>
      </c>
      <c r="H461" s="28">
        <f t="shared" si="42"/>
        <v>18857.310000000001</v>
      </c>
      <c r="J461" s="39"/>
    </row>
    <row r="462" spans="1:10" ht="12.75" customHeight="1" x14ac:dyDescent="0.25">
      <c r="A462" s="22" t="s">
        <v>358</v>
      </c>
      <c r="B462" s="17" t="s">
        <v>168</v>
      </c>
      <c r="C462" s="18">
        <v>614252386.75999999</v>
      </c>
      <c r="D462" s="18">
        <v>869486170</v>
      </c>
      <c r="E462" s="18">
        <v>653342910.75</v>
      </c>
      <c r="F462" s="19">
        <f t="shared" si="40"/>
        <v>106.36391894155935</v>
      </c>
      <c r="G462" s="19">
        <f t="shared" si="41"/>
        <v>75.141265415411951</v>
      </c>
      <c r="H462" s="20">
        <f t="shared" si="42"/>
        <v>39090523.99000001</v>
      </c>
      <c r="J462" s="39"/>
    </row>
    <row r="463" spans="1:10" ht="12.75" customHeight="1" x14ac:dyDescent="0.25">
      <c r="A463" s="24" t="s">
        <v>196</v>
      </c>
      <c r="B463" s="25" t="s">
        <v>4</v>
      </c>
      <c r="C463" s="26">
        <v>613988219.13999999</v>
      </c>
      <c r="D463" s="26">
        <v>868442170</v>
      </c>
      <c r="E463" s="26">
        <v>652714001.20000005</v>
      </c>
      <c r="F463" s="27">
        <f t="shared" si="40"/>
        <v>106.30725164633328</v>
      </c>
      <c r="G463" s="27">
        <f t="shared" si="41"/>
        <v>75.159178555320509</v>
      </c>
      <c r="H463" s="28">
        <f t="shared" si="42"/>
        <v>38725782.060000062</v>
      </c>
      <c r="J463" s="39"/>
    </row>
    <row r="464" spans="1:10" ht="12.75" customHeight="1" x14ac:dyDescent="0.25">
      <c r="A464" s="24" t="s">
        <v>197</v>
      </c>
      <c r="B464" s="25" t="s">
        <v>5</v>
      </c>
      <c r="C464" s="26">
        <v>264167.62</v>
      </c>
      <c r="D464" s="26">
        <v>1044000</v>
      </c>
      <c r="E464" s="26">
        <v>628909.55000000005</v>
      </c>
      <c r="F464" s="27">
        <f t="shared" si="40"/>
        <v>238.07215661026135</v>
      </c>
      <c r="G464" s="27">
        <f t="shared" si="41"/>
        <v>60.240378352490431</v>
      </c>
      <c r="H464" s="28">
        <f t="shared" si="42"/>
        <v>364741.93000000005</v>
      </c>
      <c r="J464" s="39"/>
    </row>
    <row r="465" spans="1:10" ht="12.75" customHeight="1" x14ac:dyDescent="0.25">
      <c r="A465" s="22" t="s">
        <v>359</v>
      </c>
      <c r="B465" s="17" t="s">
        <v>169</v>
      </c>
      <c r="C465" s="18">
        <v>140852461.40000001</v>
      </c>
      <c r="D465" s="18">
        <v>207658300</v>
      </c>
      <c r="E465" s="18">
        <v>157086059.38</v>
      </c>
      <c r="F465" s="19">
        <f t="shared" si="40"/>
        <v>111.52524976748469</v>
      </c>
      <c r="G465" s="19">
        <f t="shared" si="41"/>
        <v>75.646414990395272</v>
      </c>
      <c r="H465" s="20">
        <f t="shared" si="42"/>
        <v>16233597.979999989</v>
      </c>
      <c r="J465" s="39"/>
    </row>
    <row r="466" spans="1:10" ht="12.75" customHeight="1" x14ac:dyDescent="0.25">
      <c r="A466" s="24" t="s">
        <v>196</v>
      </c>
      <c r="B466" s="25" t="s">
        <v>4</v>
      </c>
      <c r="C466" s="26">
        <v>140828074.96000001</v>
      </c>
      <c r="D466" s="26">
        <v>207560300</v>
      </c>
      <c r="E466" s="26">
        <v>157024363.12</v>
      </c>
      <c r="F466" s="27">
        <f t="shared" si="40"/>
        <v>111.50075236390209</v>
      </c>
      <c r="G466" s="27">
        <f t="shared" si="41"/>
        <v>75.652407093263989</v>
      </c>
      <c r="H466" s="28">
        <f t="shared" si="42"/>
        <v>16196288.159999996</v>
      </c>
      <c r="J466" s="39"/>
    </row>
    <row r="467" spans="1:10" ht="12.75" customHeight="1" x14ac:dyDescent="0.25">
      <c r="A467" s="24" t="s">
        <v>197</v>
      </c>
      <c r="B467" s="25" t="s">
        <v>5</v>
      </c>
      <c r="C467" s="26">
        <v>24386.44</v>
      </c>
      <c r="D467" s="26">
        <v>98000</v>
      </c>
      <c r="E467" s="26">
        <v>61696.26</v>
      </c>
      <c r="F467" s="27">
        <f t="shared" si="40"/>
        <v>252.9941229634174</v>
      </c>
      <c r="G467" s="27">
        <f t="shared" si="41"/>
        <v>62.955367346938772</v>
      </c>
      <c r="H467" s="28">
        <f t="shared" si="42"/>
        <v>37309.820000000007</v>
      </c>
      <c r="J467" s="39"/>
    </row>
    <row r="468" spans="1:10" ht="12.75" customHeight="1" x14ac:dyDescent="0.25">
      <c r="A468" s="22" t="s">
        <v>360</v>
      </c>
      <c r="B468" s="17" t="s">
        <v>170</v>
      </c>
      <c r="C468" s="18">
        <v>17733384.109999999</v>
      </c>
      <c r="D468" s="18">
        <v>26232400</v>
      </c>
      <c r="E468" s="18">
        <v>19814771.050000001</v>
      </c>
      <c r="F468" s="19">
        <f t="shared" si="40"/>
        <v>111.73711079108861</v>
      </c>
      <c r="G468" s="19">
        <f t="shared" si="41"/>
        <v>75.535486840700813</v>
      </c>
      <c r="H468" s="20">
        <f t="shared" si="42"/>
        <v>2081386.9400000013</v>
      </c>
      <c r="J468" s="39"/>
    </row>
    <row r="469" spans="1:10" ht="12.75" customHeight="1" x14ac:dyDescent="0.25">
      <c r="A469" s="24" t="s">
        <v>196</v>
      </c>
      <c r="B469" s="25" t="s">
        <v>4</v>
      </c>
      <c r="C469" s="26">
        <v>17728184.109999999</v>
      </c>
      <c r="D469" s="26">
        <v>26142400</v>
      </c>
      <c r="E469" s="26">
        <v>19781871.050000001</v>
      </c>
      <c r="F469" s="27">
        <f t="shared" si="40"/>
        <v>111.58430512260739</v>
      </c>
      <c r="G469" s="27">
        <f t="shared" si="41"/>
        <v>75.669682393353327</v>
      </c>
      <c r="H469" s="28">
        <f t="shared" si="42"/>
        <v>2053686.9400000013</v>
      </c>
      <c r="J469" s="39"/>
    </row>
    <row r="470" spans="1:10" ht="12.75" customHeight="1" x14ac:dyDescent="0.25">
      <c r="A470" s="24" t="s">
        <v>197</v>
      </c>
      <c r="B470" s="25" t="s">
        <v>5</v>
      </c>
      <c r="C470" s="26">
        <v>5200</v>
      </c>
      <c r="D470" s="26">
        <v>90000</v>
      </c>
      <c r="E470" s="26">
        <v>32900</v>
      </c>
      <c r="F470" s="27">
        <f t="shared" ref="F470" si="46">IF(C470=0,"x",E470/C470*100)</f>
        <v>632.69230769230762</v>
      </c>
      <c r="G470" s="27">
        <f t="shared" ref="G470" si="47">IF(D470=0,"x",E470/D470*100)</f>
        <v>36.555555555555557</v>
      </c>
      <c r="H470" s="28">
        <f t="shared" ref="H470" si="48">+E470-C470</f>
        <v>27700</v>
      </c>
      <c r="J470" s="39"/>
    </row>
    <row r="471" spans="1:10" ht="12.75" customHeight="1" x14ac:dyDescent="0.25">
      <c r="A471" s="16" t="s">
        <v>361</v>
      </c>
      <c r="B471" s="17" t="s">
        <v>171</v>
      </c>
      <c r="C471" s="30">
        <v>8968836.7400000002</v>
      </c>
      <c r="D471" s="30">
        <v>13511024</v>
      </c>
      <c r="E471" s="30">
        <v>9292692.3699999992</v>
      </c>
      <c r="F471" s="19">
        <f t="shared" si="40"/>
        <v>103.61089893135906</v>
      </c>
      <c r="G471" s="19">
        <f t="shared" si="41"/>
        <v>68.778594205738955</v>
      </c>
      <c r="H471" s="31">
        <f t="shared" si="42"/>
        <v>323855.62999999896</v>
      </c>
      <c r="J471" s="39"/>
    </row>
    <row r="472" spans="1:10" ht="12.75" customHeight="1" x14ac:dyDescent="0.25">
      <c r="A472" s="22" t="s">
        <v>362</v>
      </c>
      <c r="B472" s="17" t="s">
        <v>172</v>
      </c>
      <c r="C472" s="18">
        <v>8968836.7400000002</v>
      </c>
      <c r="D472" s="18">
        <v>13511024</v>
      </c>
      <c r="E472" s="18">
        <v>9292692.3699999992</v>
      </c>
      <c r="F472" s="19">
        <f t="shared" si="40"/>
        <v>103.61089893135906</v>
      </c>
      <c r="G472" s="19">
        <f t="shared" si="41"/>
        <v>68.778594205738955</v>
      </c>
      <c r="H472" s="20">
        <f t="shared" si="42"/>
        <v>323855.62999999896</v>
      </c>
      <c r="J472" s="39"/>
    </row>
    <row r="473" spans="1:10" ht="12.75" customHeight="1" x14ac:dyDescent="0.25">
      <c r="A473" s="24" t="s">
        <v>196</v>
      </c>
      <c r="B473" s="25" t="s">
        <v>4</v>
      </c>
      <c r="C473" s="26">
        <v>8909537.2400000002</v>
      </c>
      <c r="D473" s="26">
        <v>13431024</v>
      </c>
      <c r="E473" s="26">
        <v>9257731.4199999999</v>
      </c>
      <c r="F473" s="27">
        <f t="shared" si="40"/>
        <v>103.90810623066658</v>
      </c>
      <c r="G473" s="27">
        <f t="shared" si="41"/>
        <v>68.92796424159468</v>
      </c>
      <c r="H473" s="28">
        <f t="shared" si="42"/>
        <v>348194.1799999997</v>
      </c>
      <c r="J473" s="39"/>
    </row>
    <row r="474" spans="1:10" ht="12.75" customHeight="1" x14ac:dyDescent="0.25">
      <c r="A474" s="24" t="s">
        <v>197</v>
      </c>
      <c r="B474" s="25" t="s">
        <v>5</v>
      </c>
      <c r="C474" s="26">
        <v>59299.5</v>
      </c>
      <c r="D474" s="26">
        <v>80000</v>
      </c>
      <c r="E474" s="26">
        <v>34960.949999999997</v>
      </c>
      <c r="F474" s="27">
        <f t="shared" si="40"/>
        <v>58.956567930589628</v>
      </c>
      <c r="G474" s="27">
        <f t="shared" si="41"/>
        <v>43.701187499999996</v>
      </c>
      <c r="H474" s="28">
        <f t="shared" si="42"/>
        <v>-24338.550000000003</v>
      </c>
      <c r="J474" s="39"/>
    </row>
    <row r="475" spans="1:10" ht="12.75" customHeight="1" x14ac:dyDescent="0.25">
      <c r="A475" s="16" t="s">
        <v>363</v>
      </c>
      <c r="B475" s="17" t="s">
        <v>173</v>
      </c>
      <c r="C475" s="30">
        <v>3933726.69</v>
      </c>
      <c r="D475" s="30">
        <v>5800971</v>
      </c>
      <c r="E475" s="30">
        <v>4005940.35</v>
      </c>
      <c r="F475" s="19">
        <f t="shared" si="40"/>
        <v>101.83575692189231</v>
      </c>
      <c r="G475" s="19">
        <f t="shared" si="41"/>
        <v>69.056376079108134</v>
      </c>
      <c r="H475" s="31">
        <f t="shared" si="42"/>
        <v>72213.660000000149</v>
      </c>
      <c r="J475" s="39"/>
    </row>
    <row r="476" spans="1:10" ht="12.75" customHeight="1" x14ac:dyDescent="0.25">
      <c r="A476" s="22" t="s">
        <v>364</v>
      </c>
      <c r="B476" s="17" t="s">
        <v>174</v>
      </c>
      <c r="C476" s="18">
        <v>3933726.69</v>
      </c>
      <c r="D476" s="18">
        <v>5800971</v>
      </c>
      <c r="E476" s="18">
        <v>4005940.35</v>
      </c>
      <c r="F476" s="19">
        <f t="shared" si="40"/>
        <v>101.83575692189231</v>
      </c>
      <c r="G476" s="19">
        <f t="shared" si="41"/>
        <v>69.056376079108134</v>
      </c>
      <c r="H476" s="20">
        <f t="shared" si="42"/>
        <v>72213.660000000149</v>
      </c>
      <c r="J476" s="39"/>
    </row>
    <row r="477" spans="1:10" ht="12.75" customHeight="1" x14ac:dyDescent="0.25">
      <c r="A477" s="24" t="s">
        <v>196</v>
      </c>
      <c r="B477" s="25" t="s">
        <v>4</v>
      </c>
      <c r="C477" s="26">
        <v>3894357.07</v>
      </c>
      <c r="D477" s="26">
        <v>5704471</v>
      </c>
      <c r="E477" s="26">
        <v>3926056.78</v>
      </c>
      <c r="F477" s="27">
        <f t="shared" si="40"/>
        <v>100.81399084445022</v>
      </c>
      <c r="G477" s="27">
        <f t="shared" si="41"/>
        <v>68.824204382842851</v>
      </c>
      <c r="H477" s="28">
        <f t="shared" si="42"/>
        <v>31699.709999999963</v>
      </c>
      <c r="J477" s="39"/>
    </row>
    <row r="478" spans="1:10" ht="12.75" customHeight="1" x14ac:dyDescent="0.25">
      <c r="A478" s="24" t="s">
        <v>197</v>
      </c>
      <c r="B478" s="25" t="s">
        <v>5</v>
      </c>
      <c r="C478" s="26">
        <v>39369.620000000003</v>
      </c>
      <c r="D478" s="26">
        <v>96500</v>
      </c>
      <c r="E478" s="26">
        <v>79883.570000000007</v>
      </c>
      <c r="F478" s="27">
        <f t="shared" si="40"/>
        <v>202.90663206807685</v>
      </c>
      <c r="G478" s="27">
        <f t="shared" si="41"/>
        <v>82.780901554404153</v>
      </c>
      <c r="H478" s="28">
        <f t="shared" si="42"/>
        <v>40513.950000000004</v>
      </c>
      <c r="J478" s="39"/>
    </row>
    <row r="479" spans="1:10" ht="12.75" customHeight="1" x14ac:dyDescent="0.25">
      <c r="A479" s="16" t="s">
        <v>365</v>
      </c>
      <c r="B479" s="17" t="s">
        <v>175</v>
      </c>
      <c r="C479" s="30">
        <v>3429239.22</v>
      </c>
      <c r="D479" s="30">
        <v>5028192</v>
      </c>
      <c r="E479" s="30">
        <v>2863027.69</v>
      </c>
      <c r="F479" s="19">
        <f t="shared" si="40"/>
        <v>83.488712986316543</v>
      </c>
      <c r="G479" s="19">
        <f t="shared" si="41"/>
        <v>56.939506088868519</v>
      </c>
      <c r="H479" s="31">
        <f t="shared" si="42"/>
        <v>-566211.53000000026</v>
      </c>
      <c r="J479" s="39"/>
    </row>
    <row r="480" spans="1:10" ht="12.75" customHeight="1" x14ac:dyDescent="0.25">
      <c r="A480" s="22" t="s">
        <v>366</v>
      </c>
      <c r="B480" s="17" t="s">
        <v>176</v>
      </c>
      <c r="C480" s="18">
        <v>3429239.22</v>
      </c>
      <c r="D480" s="18">
        <v>5028192</v>
      </c>
      <c r="E480" s="18">
        <v>2863027.69</v>
      </c>
      <c r="F480" s="19">
        <f t="shared" si="40"/>
        <v>83.488712986316543</v>
      </c>
      <c r="G480" s="19">
        <f t="shared" si="41"/>
        <v>56.939506088868519</v>
      </c>
      <c r="H480" s="20">
        <f t="shared" si="42"/>
        <v>-566211.53000000026</v>
      </c>
      <c r="J480" s="39"/>
    </row>
    <row r="481" spans="1:10" ht="12.75" customHeight="1" x14ac:dyDescent="0.25">
      <c r="A481" s="24" t="s">
        <v>196</v>
      </c>
      <c r="B481" s="25" t="s">
        <v>4</v>
      </c>
      <c r="C481" s="26">
        <v>3397950.47</v>
      </c>
      <c r="D481" s="26">
        <v>4960192</v>
      </c>
      <c r="E481" s="26">
        <v>2841784.14</v>
      </c>
      <c r="F481" s="27">
        <f t="shared" si="40"/>
        <v>83.632300267166642</v>
      </c>
      <c r="G481" s="27">
        <f t="shared" si="41"/>
        <v>57.291817332877436</v>
      </c>
      <c r="H481" s="28">
        <f t="shared" si="42"/>
        <v>-556166.33000000007</v>
      </c>
      <c r="J481" s="39"/>
    </row>
    <row r="482" spans="1:10" ht="12.75" customHeight="1" x14ac:dyDescent="0.25">
      <c r="A482" s="24" t="s">
        <v>197</v>
      </c>
      <c r="B482" s="25" t="s">
        <v>5</v>
      </c>
      <c r="C482" s="26">
        <v>31288.75</v>
      </c>
      <c r="D482" s="26">
        <v>68000</v>
      </c>
      <c r="E482" s="26">
        <v>21243.55</v>
      </c>
      <c r="F482" s="27">
        <f t="shared" si="40"/>
        <v>67.895169989213372</v>
      </c>
      <c r="G482" s="27">
        <f t="shared" si="41"/>
        <v>31.240514705882351</v>
      </c>
      <c r="H482" s="28">
        <f t="shared" si="42"/>
        <v>-10045.200000000001</v>
      </c>
      <c r="J482" s="39"/>
    </row>
    <row r="483" spans="1:10" ht="12.75" customHeight="1" x14ac:dyDescent="0.25">
      <c r="A483" s="16" t="s">
        <v>367</v>
      </c>
      <c r="B483" s="17" t="s">
        <v>177</v>
      </c>
      <c r="C483" s="30">
        <v>2883411.82</v>
      </c>
      <c r="D483" s="30">
        <v>5127882</v>
      </c>
      <c r="E483" s="30">
        <v>3044622.62</v>
      </c>
      <c r="F483" s="19">
        <f t="shared" si="40"/>
        <v>105.59097382072882</v>
      </c>
      <c r="G483" s="19">
        <f t="shared" si="41"/>
        <v>59.373882238319844</v>
      </c>
      <c r="H483" s="31">
        <f t="shared" si="42"/>
        <v>161210.80000000028</v>
      </c>
      <c r="J483" s="39"/>
    </row>
    <row r="484" spans="1:10" ht="12.75" customHeight="1" x14ac:dyDescent="0.25">
      <c r="A484" s="22" t="s">
        <v>368</v>
      </c>
      <c r="B484" s="17" t="s">
        <v>178</v>
      </c>
      <c r="C484" s="18">
        <v>2883411.82</v>
      </c>
      <c r="D484" s="18">
        <v>5127882</v>
      </c>
      <c r="E484" s="18">
        <v>3044622.62</v>
      </c>
      <c r="F484" s="19">
        <f t="shared" si="40"/>
        <v>105.59097382072882</v>
      </c>
      <c r="G484" s="19">
        <f t="shared" si="41"/>
        <v>59.373882238319844</v>
      </c>
      <c r="H484" s="20">
        <f t="shared" si="42"/>
        <v>161210.80000000028</v>
      </c>
      <c r="J484" s="39"/>
    </row>
    <row r="485" spans="1:10" ht="12.75" customHeight="1" x14ac:dyDescent="0.25">
      <c r="A485" s="24" t="s">
        <v>196</v>
      </c>
      <c r="B485" s="25" t="s">
        <v>4</v>
      </c>
      <c r="C485" s="26">
        <v>2716557.49</v>
      </c>
      <c r="D485" s="26">
        <v>4896882</v>
      </c>
      <c r="E485" s="26">
        <v>3015331.24</v>
      </c>
      <c r="F485" s="27">
        <f t="shared" si="40"/>
        <v>110.9982487431179</v>
      </c>
      <c r="G485" s="27">
        <f t="shared" si="41"/>
        <v>61.576555040533961</v>
      </c>
      <c r="H485" s="28">
        <f t="shared" si="42"/>
        <v>298773.75</v>
      </c>
      <c r="J485" s="39"/>
    </row>
    <row r="486" spans="1:10" ht="12.75" customHeight="1" x14ac:dyDescent="0.25">
      <c r="A486" s="24" t="s">
        <v>197</v>
      </c>
      <c r="B486" s="25" t="s">
        <v>5</v>
      </c>
      <c r="C486" s="26">
        <v>166854.32999999999</v>
      </c>
      <c r="D486" s="26">
        <v>231000</v>
      </c>
      <c r="E486" s="26">
        <v>29291.38</v>
      </c>
      <c r="F486" s="27">
        <f t="shared" si="40"/>
        <v>17.555061352018857</v>
      </c>
      <c r="G486" s="27">
        <f t="shared" si="41"/>
        <v>12.680251082251083</v>
      </c>
      <c r="H486" s="28">
        <f t="shared" si="42"/>
        <v>-137562.94999999998</v>
      </c>
      <c r="J486" s="39"/>
    </row>
    <row r="487" spans="1:10" ht="12.75" customHeight="1" x14ac:dyDescent="0.25">
      <c r="A487" s="16" t="s">
        <v>369</v>
      </c>
      <c r="B487" s="17" t="s">
        <v>179</v>
      </c>
      <c r="C487" s="30">
        <v>62534573.5</v>
      </c>
      <c r="D487" s="30">
        <v>178687341</v>
      </c>
      <c r="E487" s="30">
        <v>63003652.899999999</v>
      </c>
      <c r="F487" s="19">
        <f t="shared" si="40"/>
        <v>100.75011209599118</v>
      </c>
      <c r="G487" s="19">
        <f t="shared" si="41"/>
        <v>35.259158565687088</v>
      </c>
      <c r="H487" s="31">
        <f t="shared" si="42"/>
        <v>469079.39999999851</v>
      </c>
      <c r="J487" s="39"/>
    </row>
    <row r="488" spans="1:10" ht="12.75" customHeight="1" x14ac:dyDescent="0.25">
      <c r="A488" s="22" t="s">
        <v>370</v>
      </c>
      <c r="B488" s="17" t="s">
        <v>180</v>
      </c>
      <c r="C488" s="18">
        <v>62534573.5</v>
      </c>
      <c r="D488" s="18">
        <v>178687341</v>
      </c>
      <c r="E488" s="18">
        <v>63003652.899999999</v>
      </c>
      <c r="F488" s="19">
        <f t="shared" si="40"/>
        <v>100.75011209599118</v>
      </c>
      <c r="G488" s="19">
        <f t="shared" si="41"/>
        <v>35.259158565687088</v>
      </c>
      <c r="H488" s="20">
        <f t="shared" si="42"/>
        <v>469079.39999999851</v>
      </c>
      <c r="J488" s="39"/>
    </row>
    <row r="489" spans="1:10" ht="12.75" customHeight="1" x14ac:dyDescent="0.25">
      <c r="A489" s="24" t="s">
        <v>196</v>
      </c>
      <c r="B489" s="25" t="s">
        <v>4</v>
      </c>
      <c r="C489" s="26">
        <v>61762649.259999998</v>
      </c>
      <c r="D489" s="26">
        <v>130994660</v>
      </c>
      <c r="E489" s="26">
        <v>61402279.359999999</v>
      </c>
      <c r="F489" s="27">
        <f t="shared" si="40"/>
        <v>99.416524543040623</v>
      </c>
      <c r="G489" s="27">
        <f t="shared" si="41"/>
        <v>46.873879713875361</v>
      </c>
      <c r="H489" s="28">
        <f t="shared" si="42"/>
        <v>-360369.89999999851</v>
      </c>
      <c r="J489" s="39"/>
    </row>
    <row r="490" spans="1:10" ht="12.75" customHeight="1" x14ac:dyDescent="0.25">
      <c r="A490" s="24" t="s">
        <v>197</v>
      </c>
      <c r="B490" s="25" t="s">
        <v>5</v>
      </c>
      <c r="C490" s="26">
        <v>771924.24</v>
      </c>
      <c r="D490" s="26">
        <v>47692681</v>
      </c>
      <c r="E490" s="26">
        <v>1601373.54</v>
      </c>
      <c r="F490" s="27">
        <f t="shared" si="40"/>
        <v>207.45216395847342</v>
      </c>
      <c r="G490" s="27">
        <f t="shared" si="41"/>
        <v>3.3576924308365048</v>
      </c>
      <c r="H490" s="28">
        <f t="shared" si="42"/>
        <v>829449.3</v>
      </c>
      <c r="J490" s="39"/>
    </row>
    <row r="491" spans="1:10" ht="12.75" customHeight="1" x14ac:dyDescent="0.25">
      <c r="A491" s="16" t="s">
        <v>371</v>
      </c>
      <c r="B491" s="17" t="s">
        <v>181</v>
      </c>
      <c r="C491" s="30">
        <v>43258090.979999997</v>
      </c>
      <c r="D491" s="30">
        <v>68693144</v>
      </c>
      <c r="E491" s="30">
        <v>45678743.740000002</v>
      </c>
      <c r="F491" s="19">
        <f t="shared" si="40"/>
        <v>105.59583815457592</v>
      </c>
      <c r="G491" s="19">
        <f t="shared" si="41"/>
        <v>66.496801689554346</v>
      </c>
      <c r="H491" s="31">
        <f t="shared" si="42"/>
        <v>2420652.7600000054</v>
      </c>
      <c r="J491" s="39"/>
    </row>
    <row r="492" spans="1:10" ht="12.75" customHeight="1" x14ac:dyDescent="0.25">
      <c r="A492" s="22" t="s">
        <v>372</v>
      </c>
      <c r="B492" s="17" t="s">
        <v>182</v>
      </c>
      <c r="C492" s="18">
        <v>43258090.979999997</v>
      </c>
      <c r="D492" s="18">
        <v>68693144</v>
      </c>
      <c r="E492" s="18">
        <v>45678743.740000002</v>
      </c>
      <c r="F492" s="19">
        <f t="shared" si="40"/>
        <v>105.59583815457592</v>
      </c>
      <c r="G492" s="19">
        <f t="shared" si="41"/>
        <v>66.496801689554346</v>
      </c>
      <c r="H492" s="20">
        <f t="shared" si="42"/>
        <v>2420652.7600000054</v>
      </c>
      <c r="J492" s="39"/>
    </row>
    <row r="493" spans="1:10" ht="12.75" customHeight="1" x14ac:dyDescent="0.25">
      <c r="A493" s="24" t="s">
        <v>196</v>
      </c>
      <c r="B493" s="25" t="s">
        <v>4</v>
      </c>
      <c r="C493" s="26">
        <v>42652693.689999998</v>
      </c>
      <c r="D493" s="26">
        <v>66719495</v>
      </c>
      <c r="E493" s="26">
        <v>44325683.380000003</v>
      </c>
      <c r="F493" s="27">
        <f t="shared" si="40"/>
        <v>103.92235412412474</v>
      </c>
      <c r="G493" s="27">
        <f t="shared" si="41"/>
        <v>66.435879618093637</v>
      </c>
      <c r="H493" s="28">
        <f t="shared" si="42"/>
        <v>1672989.6900000051</v>
      </c>
      <c r="J493" s="39"/>
    </row>
    <row r="494" spans="1:10" ht="12.75" customHeight="1" x14ac:dyDescent="0.25">
      <c r="A494" s="24" t="s">
        <v>197</v>
      </c>
      <c r="B494" s="25" t="s">
        <v>5</v>
      </c>
      <c r="C494" s="26">
        <v>605397.29</v>
      </c>
      <c r="D494" s="26">
        <v>1973649</v>
      </c>
      <c r="E494" s="26">
        <v>1353060.36</v>
      </c>
      <c r="F494" s="27">
        <f t="shared" si="40"/>
        <v>223.49957331325351</v>
      </c>
      <c r="G494" s="27">
        <f t="shared" si="41"/>
        <v>68.556281284058116</v>
      </c>
      <c r="H494" s="28">
        <f t="shared" si="42"/>
        <v>747663.07000000007</v>
      </c>
      <c r="J494" s="39"/>
    </row>
    <row r="495" spans="1:10" ht="12.75" customHeight="1" x14ac:dyDescent="0.25">
      <c r="A495" s="16" t="s">
        <v>373</v>
      </c>
      <c r="B495" s="17" t="s">
        <v>183</v>
      </c>
      <c r="C495" s="30">
        <v>7210579.0599999996</v>
      </c>
      <c r="D495" s="30">
        <v>10877740</v>
      </c>
      <c r="E495" s="30">
        <v>7197898.4199999999</v>
      </c>
      <c r="F495" s="19">
        <f t="shared" si="40"/>
        <v>99.824138395897435</v>
      </c>
      <c r="G495" s="19">
        <f t="shared" si="41"/>
        <v>66.170899653788368</v>
      </c>
      <c r="H495" s="31">
        <f t="shared" si="42"/>
        <v>-12680.639999999665</v>
      </c>
      <c r="J495" s="39"/>
    </row>
    <row r="496" spans="1:10" ht="12.75" customHeight="1" x14ac:dyDescent="0.25">
      <c r="A496" s="22" t="s">
        <v>374</v>
      </c>
      <c r="B496" s="17" t="s">
        <v>184</v>
      </c>
      <c r="C496" s="18">
        <v>7210579.0599999996</v>
      </c>
      <c r="D496" s="18">
        <v>10877740</v>
      </c>
      <c r="E496" s="18">
        <v>7197898.4199999999</v>
      </c>
      <c r="F496" s="19">
        <f t="shared" si="40"/>
        <v>99.824138395897435</v>
      </c>
      <c r="G496" s="19">
        <f t="shared" si="41"/>
        <v>66.170899653788368</v>
      </c>
      <c r="H496" s="20">
        <f t="shared" si="42"/>
        <v>-12680.639999999665</v>
      </c>
      <c r="J496" s="39"/>
    </row>
    <row r="497" spans="1:10" ht="12.75" customHeight="1" x14ac:dyDescent="0.25">
      <c r="A497" s="24" t="s">
        <v>196</v>
      </c>
      <c r="B497" s="25" t="s">
        <v>4</v>
      </c>
      <c r="C497" s="26">
        <v>7156902.9000000004</v>
      </c>
      <c r="D497" s="26">
        <v>10779240</v>
      </c>
      <c r="E497" s="26">
        <v>7178898.4199999999</v>
      </c>
      <c r="F497" s="27">
        <f t="shared" si="40"/>
        <v>100.30733293866541</v>
      </c>
      <c r="G497" s="27">
        <f t="shared" si="41"/>
        <v>66.599300321729544</v>
      </c>
      <c r="H497" s="28">
        <f t="shared" si="42"/>
        <v>21995.519999999553</v>
      </c>
      <c r="J497" s="39"/>
    </row>
    <row r="498" spans="1:10" ht="12.75" customHeight="1" x14ac:dyDescent="0.25">
      <c r="A498" s="24" t="s">
        <v>197</v>
      </c>
      <c r="B498" s="25" t="s">
        <v>5</v>
      </c>
      <c r="C498" s="26">
        <v>53676.160000000003</v>
      </c>
      <c r="D498" s="26">
        <v>98500</v>
      </c>
      <c r="E498" s="26">
        <v>19000</v>
      </c>
      <c r="F498" s="27">
        <f t="shared" si="40"/>
        <v>35.397465094373366</v>
      </c>
      <c r="G498" s="27">
        <f t="shared" si="41"/>
        <v>19.289340101522843</v>
      </c>
      <c r="H498" s="28">
        <f t="shared" si="42"/>
        <v>-34676.160000000003</v>
      </c>
      <c r="J498" s="39"/>
    </row>
    <row r="499" spans="1:10" ht="12.75" customHeight="1" x14ac:dyDescent="0.25">
      <c r="A499" s="16" t="s">
        <v>401</v>
      </c>
      <c r="B499" s="17" t="s">
        <v>402</v>
      </c>
      <c r="C499" s="30">
        <v>111950403.27</v>
      </c>
      <c r="D499" s="30">
        <v>314443006</v>
      </c>
      <c r="E499" s="30">
        <v>216092563.38999999</v>
      </c>
      <c r="F499" s="19">
        <f t="shared" ref="F499:F502" si="49">IF(C499=0,"x",E499/C499*100)</f>
        <v>193.0252657231004</v>
      </c>
      <c r="G499" s="19">
        <f t="shared" ref="G499:G502" si="50">IF(D499=0,"x",E499/D499*100)</f>
        <v>68.722331000104987</v>
      </c>
      <c r="H499" s="31">
        <f t="shared" ref="H499:H502" si="51">+E499-C499</f>
        <v>104142160.11999999</v>
      </c>
      <c r="J499" s="39"/>
    </row>
    <row r="500" spans="1:10" ht="12.75" customHeight="1" x14ac:dyDescent="0.25">
      <c r="A500" s="22" t="s">
        <v>403</v>
      </c>
      <c r="B500" s="17" t="s">
        <v>404</v>
      </c>
      <c r="C500" s="18">
        <v>111950403.27</v>
      </c>
      <c r="D500" s="18">
        <v>314443006</v>
      </c>
      <c r="E500" s="18">
        <v>216092563.38999999</v>
      </c>
      <c r="F500" s="19">
        <f t="shared" si="49"/>
        <v>193.0252657231004</v>
      </c>
      <c r="G500" s="19">
        <f t="shared" si="50"/>
        <v>68.722331000104987</v>
      </c>
      <c r="H500" s="20">
        <f t="shared" si="51"/>
        <v>104142160.11999999</v>
      </c>
      <c r="J500" s="39"/>
    </row>
    <row r="501" spans="1:10" ht="12.75" customHeight="1" x14ac:dyDescent="0.25">
      <c r="A501" s="24" t="s">
        <v>196</v>
      </c>
      <c r="B501" s="25" t="s">
        <v>4</v>
      </c>
      <c r="C501" s="26">
        <v>111636346.02</v>
      </c>
      <c r="D501" s="26">
        <v>308993006</v>
      </c>
      <c r="E501" s="26">
        <v>215098305.47999999</v>
      </c>
      <c r="F501" s="27">
        <f t="shared" si="49"/>
        <v>192.67766560674107</v>
      </c>
      <c r="G501" s="27">
        <f t="shared" si="50"/>
        <v>69.612677731611825</v>
      </c>
      <c r="H501" s="28">
        <f t="shared" si="51"/>
        <v>103461959.45999999</v>
      </c>
      <c r="J501" s="39"/>
    </row>
    <row r="502" spans="1:10" ht="12.75" customHeight="1" x14ac:dyDescent="0.25">
      <c r="A502" s="24" t="s">
        <v>197</v>
      </c>
      <c r="B502" s="25" t="s">
        <v>385</v>
      </c>
      <c r="C502" s="26">
        <v>314057.25</v>
      </c>
      <c r="D502" s="26">
        <v>5450000</v>
      </c>
      <c r="E502" s="26">
        <v>994257.91</v>
      </c>
      <c r="F502" s="27">
        <f t="shared" si="49"/>
        <v>316.58492520073969</v>
      </c>
      <c r="G502" s="27">
        <f t="shared" si="50"/>
        <v>18.243264403669727</v>
      </c>
      <c r="H502" s="28">
        <f t="shared" si="51"/>
        <v>680200.66</v>
      </c>
      <c r="J502" s="39"/>
    </row>
    <row r="503" spans="1:10" ht="12.75" customHeight="1" x14ac:dyDescent="0.25">
      <c r="A503" s="16" t="s">
        <v>375</v>
      </c>
      <c r="B503" s="17" t="s">
        <v>185</v>
      </c>
      <c r="C503" s="30">
        <v>18318120.16</v>
      </c>
      <c r="D503" s="30">
        <v>26409124</v>
      </c>
      <c r="E503" s="30">
        <v>18033525.609999999</v>
      </c>
      <c r="F503" s="19">
        <f t="shared" si="40"/>
        <v>98.446376879755107</v>
      </c>
      <c r="G503" s="19">
        <f t="shared" si="41"/>
        <v>68.285209346587934</v>
      </c>
      <c r="H503" s="31">
        <f t="shared" si="42"/>
        <v>-284594.55000000075</v>
      </c>
      <c r="J503" s="39"/>
    </row>
    <row r="504" spans="1:10" ht="12.75" customHeight="1" x14ac:dyDescent="0.25">
      <c r="A504" s="16" t="s">
        <v>376</v>
      </c>
      <c r="B504" s="17" t="s">
        <v>186</v>
      </c>
      <c r="C504" s="30">
        <v>16305198.439999999</v>
      </c>
      <c r="D504" s="30">
        <v>27578400</v>
      </c>
      <c r="E504" s="30">
        <v>19436595.34</v>
      </c>
      <c r="F504" s="19">
        <f t="shared" si="40"/>
        <v>119.20489904813449</v>
      </c>
      <c r="G504" s="19">
        <f t="shared" si="41"/>
        <v>70.477603269225185</v>
      </c>
      <c r="H504" s="31">
        <f t="shared" si="42"/>
        <v>3131396.9000000004</v>
      </c>
      <c r="J504" s="39"/>
    </row>
    <row r="505" spans="1:10" ht="12.75" customHeight="1" x14ac:dyDescent="0.25">
      <c r="A505" s="16" t="s">
        <v>377</v>
      </c>
      <c r="B505" s="17" t="s">
        <v>187</v>
      </c>
      <c r="C505" s="30">
        <v>10234704.84</v>
      </c>
      <c r="D505" s="30">
        <v>14874689</v>
      </c>
      <c r="E505" s="30">
        <v>9524137.9900000002</v>
      </c>
      <c r="F505" s="19">
        <f t="shared" si="40"/>
        <v>93.057280487240718</v>
      </c>
      <c r="G505" s="19">
        <f t="shared" si="41"/>
        <v>64.02915711380588</v>
      </c>
      <c r="H505" s="31">
        <f t="shared" si="42"/>
        <v>-710566.84999999963</v>
      </c>
      <c r="J505" s="39"/>
    </row>
    <row r="506" spans="1:10" ht="12.75" customHeight="1" x14ac:dyDescent="0.25">
      <c r="A506" s="16" t="s">
        <v>378</v>
      </c>
      <c r="B506" s="17" t="s">
        <v>188</v>
      </c>
      <c r="C506" s="30">
        <v>5970108.5599999996</v>
      </c>
      <c r="D506" s="30">
        <v>9864782</v>
      </c>
      <c r="E506" s="30">
        <v>7702866.6799999997</v>
      </c>
      <c r="F506" s="19">
        <f t="shared" si="40"/>
        <v>129.02389634268226</v>
      </c>
      <c r="G506" s="19">
        <f t="shared" si="41"/>
        <v>78.084509926321729</v>
      </c>
      <c r="H506" s="31">
        <f t="shared" si="42"/>
        <v>1732758.12</v>
      </c>
      <c r="J506" s="39"/>
    </row>
    <row r="507" spans="1:10" ht="12.75" customHeight="1" x14ac:dyDescent="0.25">
      <c r="A507" s="22" t="s">
        <v>379</v>
      </c>
      <c r="B507" s="17" t="s">
        <v>189</v>
      </c>
      <c r="C507" s="18">
        <v>5970108.5599999996</v>
      </c>
      <c r="D507" s="18">
        <v>9864782</v>
      </c>
      <c r="E507" s="18">
        <v>7702866.6799999997</v>
      </c>
      <c r="F507" s="19">
        <f t="shared" si="40"/>
        <v>129.02389634268226</v>
      </c>
      <c r="G507" s="19">
        <f t="shared" si="41"/>
        <v>78.084509926321729</v>
      </c>
      <c r="H507" s="20">
        <f t="shared" si="42"/>
        <v>1732758.12</v>
      </c>
      <c r="J507" s="39"/>
    </row>
    <row r="508" spans="1:10" ht="12.75" customHeight="1" x14ac:dyDescent="0.25">
      <c r="A508" s="24" t="s">
        <v>196</v>
      </c>
      <c r="B508" s="25" t="s">
        <v>4</v>
      </c>
      <c r="C508" s="26">
        <v>5736181.1900000004</v>
      </c>
      <c r="D508" s="26">
        <v>9773782</v>
      </c>
      <c r="E508" s="26">
        <v>7667194.1799999997</v>
      </c>
      <c r="F508" s="27">
        <f t="shared" si="40"/>
        <v>133.66373770351558</v>
      </c>
      <c r="G508" s="27">
        <f t="shared" si="41"/>
        <v>78.446543825102708</v>
      </c>
      <c r="H508" s="28">
        <f t="shared" si="42"/>
        <v>1931012.9899999993</v>
      </c>
      <c r="J508" s="39"/>
    </row>
    <row r="509" spans="1:10" ht="12.75" customHeight="1" x14ac:dyDescent="0.25">
      <c r="A509" s="24" t="s">
        <v>197</v>
      </c>
      <c r="B509" s="25" t="s">
        <v>5</v>
      </c>
      <c r="C509" s="26">
        <v>233927.37</v>
      </c>
      <c r="D509" s="26">
        <v>91000</v>
      </c>
      <c r="E509" s="26">
        <v>35672.5</v>
      </c>
      <c r="F509" s="27">
        <f t="shared" si="40"/>
        <v>15.249391296110412</v>
      </c>
      <c r="G509" s="27">
        <f t="shared" si="41"/>
        <v>39.200549450549445</v>
      </c>
      <c r="H509" s="28">
        <f t="shared" si="42"/>
        <v>-198254.87</v>
      </c>
      <c r="J509" s="39"/>
    </row>
    <row r="510" spans="1:10" ht="12.75" customHeight="1" x14ac:dyDescent="0.25">
      <c r="A510" s="16" t="s">
        <v>380</v>
      </c>
      <c r="B510" s="17" t="s">
        <v>190</v>
      </c>
      <c r="C510" s="30">
        <v>2735808.25</v>
      </c>
      <c r="D510" s="30">
        <v>6378305</v>
      </c>
      <c r="E510" s="30">
        <v>4973497.16</v>
      </c>
      <c r="F510" s="19">
        <f t="shared" ref="F510:F513" si="52">IF(C510=0,"x",E510/C510*100)</f>
        <v>181.79260772387832</v>
      </c>
      <c r="G510" s="19">
        <f t="shared" ref="G510:G513" si="53">IF(D510=0,"x",E510/D510*100)</f>
        <v>77.975216926754058</v>
      </c>
      <c r="H510" s="31">
        <f t="shared" ref="H510:H513" si="54">+E510-C510</f>
        <v>2237688.91</v>
      </c>
      <c r="J510" s="39"/>
    </row>
    <row r="511" spans="1:10" ht="12.75" customHeight="1" x14ac:dyDescent="0.25">
      <c r="A511" s="22" t="s">
        <v>381</v>
      </c>
      <c r="B511" s="17" t="s">
        <v>191</v>
      </c>
      <c r="C511" s="18">
        <v>2735808.25</v>
      </c>
      <c r="D511" s="18">
        <v>6378305</v>
      </c>
      <c r="E511" s="18">
        <v>4973497.16</v>
      </c>
      <c r="F511" s="19">
        <f t="shared" si="52"/>
        <v>181.79260772387832</v>
      </c>
      <c r="G511" s="19">
        <f t="shared" si="53"/>
        <v>77.975216926754058</v>
      </c>
      <c r="H511" s="20">
        <f t="shared" si="54"/>
        <v>2237688.91</v>
      </c>
      <c r="J511" s="39"/>
    </row>
    <row r="512" spans="1:10" ht="12.75" customHeight="1" x14ac:dyDescent="0.25">
      <c r="A512" s="24" t="s">
        <v>196</v>
      </c>
      <c r="B512" s="25" t="s">
        <v>4</v>
      </c>
      <c r="C512" s="26">
        <v>2713281.12</v>
      </c>
      <c r="D512" s="26">
        <v>6214447</v>
      </c>
      <c r="E512" s="26">
        <v>4825963.2699999996</v>
      </c>
      <c r="F512" s="27">
        <f t="shared" si="52"/>
        <v>177.86447686629683</v>
      </c>
      <c r="G512" s="27">
        <f t="shared" si="53"/>
        <v>77.657163541663479</v>
      </c>
      <c r="H512" s="28">
        <f t="shared" si="54"/>
        <v>2112682.1499999994</v>
      </c>
      <c r="J512" s="39"/>
    </row>
    <row r="513" spans="1:10" ht="12.75" customHeight="1" thickBot="1" x14ac:dyDescent="0.3">
      <c r="A513" s="32" t="s">
        <v>197</v>
      </c>
      <c r="B513" s="33" t="s">
        <v>5</v>
      </c>
      <c r="C513" s="34">
        <v>22527.13</v>
      </c>
      <c r="D513" s="34">
        <v>163858</v>
      </c>
      <c r="E513" s="34">
        <v>147533.89000000001</v>
      </c>
      <c r="F513" s="35">
        <f t="shared" si="52"/>
        <v>654.91649402298481</v>
      </c>
      <c r="G513" s="35">
        <f t="shared" si="53"/>
        <v>90.037648451708193</v>
      </c>
      <c r="H513" s="36">
        <f t="shared" si="54"/>
        <v>125006.76000000001</v>
      </c>
      <c r="J513" s="39"/>
    </row>
    <row r="514" spans="1:10" ht="12.75" customHeight="1" x14ac:dyDescent="0.25">
      <c r="A514" s="1"/>
      <c r="B514" s="2"/>
      <c r="C514" s="1"/>
      <c r="D514" s="1"/>
      <c r="E514" s="1"/>
      <c r="F514" s="3"/>
      <c r="G514" s="3"/>
      <c r="H514" s="1"/>
    </row>
    <row r="515" spans="1:10" ht="12.75" customHeight="1" x14ac:dyDescent="0.25">
      <c r="A515" s="37" t="s">
        <v>192</v>
      </c>
      <c r="B515" s="2"/>
      <c r="C515" s="1"/>
      <c r="D515" s="1"/>
      <c r="E515" s="1"/>
      <c r="F515" s="3"/>
      <c r="G515" s="3"/>
      <c r="H515" s="1"/>
    </row>
    <row r="516" spans="1:10" ht="12.75" customHeight="1" x14ac:dyDescent="0.25">
      <c r="A516" s="38" t="s">
        <v>193</v>
      </c>
      <c r="B516" s="2"/>
      <c r="C516" s="1"/>
      <c r="D516" s="1"/>
      <c r="E516" s="1"/>
      <c r="F516" s="3"/>
      <c r="G516" s="3"/>
      <c r="H516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2020-10-29T12:42:44Z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 2019..xlsx</vt:lpwstr>
  </property>
</Properties>
</file>